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universityofcleveland-my.sharepoint.com/personal/raymond_blackwood_quicklaunch_io/Documents/Documents/Marketing/"/>
    </mc:Choice>
  </mc:AlternateContent>
  <xr:revisionPtr revIDLastSave="17" documentId="8_{347C5789-515A-4805-9935-D06989C1ACEF}" xr6:coauthVersionLast="47" xr6:coauthVersionMax="47" xr10:uidLastSave="{849B6106-460F-4B8B-AB69-8D6C7D0DB8F7}"/>
  <bookViews>
    <workbookView minimized="1" xWindow="-24255" yWindow="1590" windowWidth="19185" windowHeight="10065" tabRatio="517" xr2:uid="{00000000-000D-0000-FFFF-FFFF00000000}"/>
  </bookViews>
  <sheets>
    <sheet name="📋 Overview" sheetId="1" r:id="rId1"/>
    <sheet name="🗂 Agent Inventory" sheetId="2" r:id="rId2"/>
    <sheet name="👻 Shadow AI Log" sheetId="3" r:id="rId3"/>
    <sheet name="⚠️ Risk Scoring" sheetId="4" r:id="rId4"/>
    <sheet name="📊 Dashboard" sheetId="5" r:id="rId5"/>
    <sheet name="✅ IDP Checklist"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8" i="5" l="1"/>
  <c r="C17" i="5"/>
  <c r="C16" i="5"/>
  <c r="C15" i="5"/>
  <c r="E14" i="5"/>
  <c r="C14" i="5"/>
  <c r="E13" i="5"/>
  <c r="C13" i="5"/>
  <c r="E12" i="5"/>
  <c r="C12" i="5"/>
  <c r="E6" i="5"/>
  <c r="D6" i="5"/>
  <c r="C6" i="5"/>
  <c r="B6" i="5"/>
</calcChain>
</file>

<file path=xl/sharedStrings.xml><?xml version="1.0" encoding="utf-8"?>
<sst xmlns="http://schemas.openxmlformats.org/spreadsheetml/2006/main" count="210" uniqueCount="170">
  <si>
    <t>AI Agent Audit Workbook</t>
  </si>
  <si>
    <t>Provided by the AI Identity Council for Higher Education (AICHE) · aiche.dbnr.info</t>
  </si>
  <si>
    <t>"The organizations that will navigate this well are the ones who treat the audit as the first step, not the purchase order. Make the list. Map what's running. Identify what it touches. Understand who, if anyone, authorized it. That work is free — and it's the only thing that makes a governance platform worth buying later."
— Raymond Todd Blackwood, President, QuickLaunch</t>
  </si>
  <si>
    <t>HOW TO USE THIS WORKBOOK</t>
  </si>
  <si>
    <t>Step 1 — Agent Inventory</t>
  </si>
  <si>
    <t>Open the 🗂 Agent Inventory sheet. Add one row per AI agent or AI-enabled feature operating in your environment — approved or not. Use one row per agent, not per system. If an agent is embedded in a vendor product you already own (Copilot, Ellucian, Banner, Canvas), it still gets a row.</t>
  </si>
  <si>
    <t>Step 2 — Shadow AI Log</t>
  </si>
  <si>
    <t>Use the 👻 Shadow AI Log sheet to capture agents you discover that were NOT formally approved by IT. This is your exposure register. Every entry should have a named human owner assigned before the audit closes.</t>
  </si>
  <si>
    <t>Step 3 — Risk Scoring</t>
  </si>
  <si>
    <t>The ⚠️ Risk Scoring sheet auto-calculates a risk score for each agent based on your inventory inputs — authentication method, data access scope, approval status, and audit log availability. Scores are High / Medium / Low. You do not need to edit formulas.</t>
  </si>
  <si>
    <t>Step 4 — Dashboard</t>
  </si>
  <si>
    <t>The 📊 Dashboard sheet gives you an executive summary — total agents, risk distribution, authentication gaps, and shadow AI exposure count. Share this view with your CIO, CISO, or board without exposing the raw inventory data.</t>
  </si>
  <si>
    <t>Step 5 — IDP Checklist</t>
  </si>
  <si>
    <t>Use the ✅ IDP Checklist sheet before your next vendor renewal or evaluation. Three critical questions with scoring guidance — based on the AICHE framework disqualifiers.</t>
  </si>
  <si>
    <t xml:space="preserve">This workbook is provided free of charge to IT Leaders in Higher Education published by QuickLaunch |  quicklaunch.io </t>
  </si>
  <si>
    <t>AI Agent Inventory — Campus-Wide Audit</t>
  </si>
  <si>
    <t>One row per agent. Include approved, informal, and shadow agents. Last column auto-calculates risk from Risk Scoring sheet.</t>
  </si>
  <si>
    <t>Agent Name / ID</t>
  </si>
  <si>
    <t>Vendor / Source</t>
  </si>
  <si>
    <t>Department / Owner</t>
  </si>
  <si>
    <t>Purpose / Function</t>
  </si>
  <si>
    <t>Date First Deployed</t>
  </si>
  <si>
    <t>Approval Status</t>
  </si>
  <si>
    <t>Approved By</t>
  </si>
  <si>
    <t>Authentication Method</t>
  </si>
  <si>
    <t>Data Access Scope</t>
  </si>
  <si>
    <t>Student Data (FERPA)?</t>
  </si>
  <si>
    <t>Entra / AD Connected?</t>
  </si>
  <si>
    <t>Audit Log Available?</t>
  </si>
  <si>
    <t>Agent-to-Agent Calls?</t>
  </si>
  <si>
    <t>MFA Required?</t>
  </si>
  <si>
    <t>Credential Type</t>
  </si>
  <si>
    <t>Last Credential Rotation</t>
  </si>
  <si>
    <t>Risk Score (Auto)</t>
  </si>
  <si>
    <t>Notes</t>
  </si>
  <si>
    <t>Microsoft Copilot Chat</t>
  </si>
  <si>
    <t>Microsoft</t>
  </si>
  <si>
    <t>All Departments / IT</t>
  </si>
  <si>
    <t>AI assistant embedded in M365 — email drafting, summarization, document Q&amp;A</t>
  </si>
  <si>
    <t>2025-08-01</t>
  </si>
  <si>
    <t>Formally Approved</t>
  </si>
  <si>
    <t>CIO</t>
  </si>
  <si>
    <t>Dedicated Agent Identity</t>
  </si>
  <si>
    <t>Email, OneDrive, Teams messages, SharePoint</t>
  </si>
  <si>
    <t>Unknown</t>
  </si>
  <si>
    <t>Yes</t>
  </si>
  <si>
    <t>No</t>
  </si>
  <si>
    <t>Dynamic / Short-lived Token</t>
  </si>
  <si>
    <t>N/A — managed by Microsoft</t>
  </si>
  <si>
    <t>→ See Risk Scoring</t>
  </si>
  <si>
    <t>Audit log requires Microsoft Purview license — confirm active</t>
  </si>
  <si>
    <t>Voice AI Password Reset</t>
  </si>
  <si>
    <t>QuickLaunch</t>
  </si>
  <si>
    <t>IT</t>
  </si>
  <si>
    <t>AI assistant to reset student's passwords.</t>
  </si>
  <si>
    <t>2026-01-15</t>
  </si>
  <si>
    <t>Service Account</t>
  </si>
  <si>
    <t>Active Directory, SIS</t>
  </si>
  <si>
    <t>Never rotated</t>
  </si>
  <si>
    <t>Deployed by IT woth approval</t>
  </si>
  <si>
    <t>Workday HR Assistant</t>
  </si>
  <si>
    <t>Workday</t>
  </si>
  <si>
    <t>Human Resources</t>
  </si>
  <si>
    <t>Answers HR policy questions; assists with benefits enrollment workflows</t>
  </si>
  <si>
    <t>2025-11-01</t>
  </si>
  <si>
    <t>CHRO + CIO</t>
  </si>
  <si>
    <t>HR records, payroll data (read-only), benefits systems</t>
  </si>
  <si>
    <t>Managed by Workday — auto-rotated</t>
  </si>
  <si>
    <t>Confirm Workday audit export frequency — currently monthly</t>
  </si>
  <si>
    <t>Shadow AI Agent Log — Unauthorized &amp; Undocumented Agents</t>
  </si>
  <si>
    <t>Every agent on this sheet represents an open governance gap. Do not close a row until a named human owner is assigned and Remediation Status is updated.</t>
  </si>
  <si>
    <t>Agent / Tool Name</t>
  </si>
  <si>
    <t>Discovered By</t>
  </si>
  <si>
    <t>Discovery Date</t>
  </si>
  <si>
    <t>Department Where Found</t>
  </si>
  <si>
    <t>How Was It Deployed</t>
  </si>
  <si>
    <t>Data It Can Access</t>
  </si>
  <si>
    <t>Student Data Risk?</t>
  </si>
  <si>
    <t>Credentials Used</t>
  </si>
  <si>
    <t>Volume / Usage Estimate</t>
  </si>
  <si>
    <t>Assigned Owner</t>
  </si>
  <si>
    <t>Remediation Status</t>
  </si>
  <si>
    <t>Remediation Date</t>
  </si>
  <si>
    <t>Risk Level</t>
  </si>
  <si>
    <t>ChatGPT Custom GPT — Grant Writing</t>
  </si>
  <si>
    <t>IT Security Audit</t>
  </si>
  <si>
    <t>2026-02-10</t>
  </si>
  <si>
    <t>Office of Research</t>
  </si>
  <si>
    <t>Faculty built via ChatGPT API — no IT involvement</t>
  </si>
  <si>
    <t>Research grant database, institutional budget figures, faculty CVs</t>
  </si>
  <si>
    <t>Possible — under review</t>
  </si>
  <si>
    <t>Personal OpenAI API key (hardcoded in Python script on faculty laptop)</t>
  </si>
  <si>
    <t>Weekly — active use by 3 faculty members</t>
  </si>
  <si>
    <t>UNASSIGNED</t>
  </si>
  <si>
    <t>Open</t>
  </si>
  <si>
    <t>High</t>
  </si>
  <si>
    <t>Credential is a personal API key — institution has no visibility or control. Data egress to external LLM unmonitored. Assign owner and review immediately.</t>
  </si>
  <si>
    <t>AI Agent Risk Scoring Matrix</t>
  </si>
  <si>
    <t>Risk scores are based on five weighted factors. Each factor scores 0–3. Total score determines High / Medium / Low rating. Scores pull from the Agent Inventory sheet.</t>
  </si>
  <si>
    <t>Risk Factor</t>
  </si>
  <si>
    <t>Condition</t>
  </si>
  <si>
    <t>Score</t>
  </si>
  <si>
    <t>Weight</t>
  </si>
  <si>
    <t>Weighted Score</t>
  </si>
  <si>
    <t>Max Weighted</t>
  </si>
  <si>
    <t>Dynamic Token / Service Account</t>
  </si>
  <si>
    <t>Static API Key (rotated)</t>
  </si>
  <si>
    <t>Static API Key (never rotated) / Shared Human Creds / Unknown</t>
  </si>
  <si>
    <t>Informal / Undocumented</t>
  </si>
  <si>
    <t>Unknown / Unreviewed</t>
  </si>
  <si>
    <t>Student Data (FERPA)</t>
  </si>
  <si>
    <t>Audit Log Available</t>
  </si>
  <si>
    <t>Yes — separate agent log</t>
  </si>
  <si>
    <t>Partial / Combined with users</t>
  </si>
  <si>
    <t>No / Unknown</t>
  </si>
  <si>
    <t>Agent-to-Agent Calls</t>
  </si>
  <si>
    <t>Yes — documented and scoped</t>
  </si>
  <si>
    <t>Yes — undocumented / open scope</t>
  </si>
  <si>
    <t>RISK RATING THRESHOLDS</t>
  </si>
  <si>
    <t>🔴  HIGH</t>
  </si>
  <si>
    <t>Total weighted score ≥ 18</t>
  </si>
  <si>
    <t>Immediate review required. Assign owner. Remediate before next security cycle.</t>
  </si>
  <si>
    <t>🟡  MEDIUM</t>
  </si>
  <si>
    <t>Total weighted score 9–17</t>
  </si>
  <si>
    <t>Scheduled review within 30 days. Document and track.</t>
  </si>
  <si>
    <t>🟢  LOW</t>
  </si>
  <si>
    <t>Total weighted score 0–8</t>
  </si>
  <si>
    <t>Maintain current posture. Include in quarterly review cycle.</t>
  </si>
  <si>
    <t>AI Agent Audit — Executive Dashboard</t>
  </si>
  <si>
    <t>Summary view for CIO / CISO / Board reporting. Update Agent Inventory and Shadow AI Log — this sheet reflects current data.</t>
  </si>
  <si>
    <t>—</t>
  </si>
  <si>
    <t>Total Agents
Inventoried</t>
  </si>
  <si>
    <t>Formally
Approved</t>
  </si>
  <si>
    <t>Shadow AI
Agents Logged</t>
  </si>
  <si>
    <t>No Audit
Log Active</t>
  </si>
  <si>
    <t>High Risk
Agents</t>
  </si>
  <si>
    <t>Authentication Breakdown</t>
  </si>
  <si>
    <t>Approval Status Breakdown</t>
  </si>
  <si>
    <t>Count</t>
  </si>
  <si>
    <t>Static API Key (not rotated)</t>
  </si>
  <si>
    <t>Shared Human Credentials</t>
  </si>
  <si>
    <t>AUDIT READINESS NOTE
Before sharing this dashboard externally, verify: (1) every Shadow AI agent has a named owner, (2) all High Risk agents have a documented remediation plan, (3) credential rotation dates are current. This workbook is a working document — not a compliance certification.</t>
  </si>
  <si>
    <t>Identity Provider Evaluation Checklist — AI Agent Readiness</t>
  </si>
  <si>
    <t>Use before any IDP renewal or evaluation. Based on AICHE framework disqualifier questions.</t>
  </si>
  <si>
    <t>Question</t>
  </si>
  <si>
    <t>What to Ask Your Vendor</t>
  </si>
  <si>
    <t>Green Flag (Pass)</t>
  </si>
  <si>
    <t>Red Flag (Disqualifier)</t>
  </si>
  <si>
    <t>Your Vendor's Answer</t>
  </si>
  <si>
    <t>1. Agent as First-Class Identity</t>
  </si>
  <si>
    <t>Do you treat AI agents as distinct identities — separate from human users and traditional application accounts? Can I register, manage, and audit agents independently?</t>
  </si>
  <si>
    <t>Yes — agents have their own registration, credentials, permissions, and a separate audit trail from the human identity directory.</t>
  </si>
  <si>
    <t>"Agents use service accounts" or "use a dedicated user account per agent." That is a workaround, not agent identity. Compliance gap is built in.</t>
  </si>
  <si>
    <t>2. MCP Authorization Architecture</t>
  </si>
  <si>
    <t>How do you handle Model Context Protocol (MCP) authorization? Is the Authorization Server separated from the MCP Resource Server?</t>
  </si>
  <si>
    <t>The Authorization Server is fully separated from the MCP Resource Server. The IDP acts as a standalone auth layer and does not also serve as the data resource endpoint.</t>
  </si>
  <si>
    <t>Any answer describing authorization and resource functions in the same component. Collapsing these creates architectural vulnerabilities that are difficult to audit.</t>
  </si>
  <si>
    <t>3. OAuth 2.0 Token Exchange</t>
  </si>
  <si>
    <t>Do you support OAuth 2.0 Token Exchange for multi-agent flows? When one agent calls a downstream agent or API, does the token get exchanged at that node?</t>
  </si>
  <si>
    <t>Yes — at every hop, the agent exchanges its token for a new, narrowly scoped token. Identity is re-proven at every node in the chain.</t>
  </si>
  <si>
    <t>A single token passed through the entire multi-agent flow. If compromised at any point, the attacker has access to every downstream system that token touches.</t>
  </si>
  <si>
    <t>4. Dynamic Credential Management</t>
  </si>
  <si>
    <t>How do you manage agent credentials? Do agents require static API keys or long-lived secrets to authenticate?</t>
  </si>
  <si>
    <t>Dynamic, short-lived credentials created just-in-time and tied to specific interactions. Static API keys are not required.</t>
  </si>
  <si>
    <t>"We recommend rotating keys every 90 days" or reliance on long-lived static secrets as the primary credential method.</t>
  </si>
  <si>
    <t>5. Separate Agent Audit Logs</t>
  </si>
  <si>
    <t>Can agent activity be logged and reported entirely separately from human user activity? Can I run an audit report that shows only what agents did?</t>
  </si>
  <si>
    <t>Yes — agent actions are captured in an independent, tamper-resistant log. You can generate agent-only audit reports for forensics or compliance review.</t>
  </si>
  <si>
    <t>Agent activity is mixed into the same log as human users with no filtering capability. You cannot isolate agent behavior for forensic review.</t>
  </si>
  <si>
    <t>These questions are based on the AICHE framework for AI identity governance in higher education. For the full field guide, visit aiche.dbnr.info. QuickLaunch passes all five checks — schedule a demo at quicklaunch.io.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</si>
</sst>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charset val="1"/>
    </font>
    <font>
      <b/>
      <sz val="24"/>
      <color rgb="FFFFFFFF"/>
      <name val="Arial"/>
      <charset val="1"/>
    </font>
    <font>
      <sz val="10"/>
      <color rgb="FFFFFFFF"/>
      <name val="Arial"/>
      <charset val="1"/>
    </font>
    <font>
      <i/>
      <sz val="11"/>
      <color rgb="FF333333"/>
      <name val="Arial"/>
      <charset val="1"/>
    </font>
    <font>
      <b/>
      <sz val="13"/>
      <color rgb="FFFFFFFF"/>
      <name val="Arial"/>
      <charset val="1"/>
    </font>
    <font>
      <b/>
      <sz val="11"/>
      <color rgb="FFFFFFFF"/>
      <name val="Arial"/>
      <charset val="1"/>
    </font>
    <font>
      <sz val="10"/>
      <color rgb="FF333333"/>
      <name val="Arial"/>
      <charset val="1"/>
    </font>
    <font>
      <i/>
      <sz val="9"/>
      <color rgb="FF888888"/>
      <name val="Arial"/>
      <charset val="1"/>
    </font>
    <font>
      <b/>
      <sz val="16"/>
      <color rgb="FFFFFFFF"/>
      <name val="Arial"/>
      <charset val="1"/>
    </font>
    <font>
      <i/>
      <sz val="9"/>
      <color rgb="FFFFFFFF"/>
      <name val="Arial"/>
      <charset val="1"/>
    </font>
    <font>
      <b/>
      <i/>
      <sz val="10"/>
      <color rgb="FF333333"/>
      <name val="Arial"/>
      <charset val="1"/>
    </font>
    <font>
      <b/>
      <sz val="10"/>
      <color rgb="FFC0392B"/>
      <name val="Arial"/>
      <charset val="1"/>
    </font>
    <font>
      <b/>
      <sz val="12"/>
      <color rgb="FFFFFFFF"/>
      <name val="Arial"/>
      <charset val="1"/>
    </font>
    <font>
      <b/>
      <sz val="10"/>
      <color rgb="FFFFFFFF"/>
      <name val="Arial"/>
      <charset val="1"/>
    </font>
    <font>
      <b/>
      <sz val="20"/>
      <color rgb="FFFFFFFF"/>
      <name val="Arial"/>
      <charset val="1"/>
    </font>
    <font>
      <b/>
      <sz val="28"/>
      <color rgb="FFFFFFFF"/>
      <name val="Arial"/>
      <charset val="1"/>
    </font>
    <font>
      <b/>
      <sz val="11"/>
      <name val="Arial"/>
      <charset val="1"/>
    </font>
    <font>
      <i/>
      <sz val="9"/>
      <color rgb="FF333333"/>
      <name val="Arial"/>
      <charset val="1"/>
    </font>
    <font>
      <b/>
      <sz val="15"/>
      <color rgb="FFFFFFFF"/>
      <name val="Arial"/>
      <charset val="1"/>
    </font>
    <font>
      <b/>
      <sz val="10"/>
      <color rgb="FF333333"/>
      <name val="Arial"/>
      <charset val="1"/>
    </font>
    <font>
      <sz val="10"/>
      <color rgb="FF186A3B"/>
      <name val="Arial"/>
      <charset val="1"/>
    </font>
    <font>
      <sz val="10"/>
      <color rgb="FF922B21"/>
      <name val="Arial"/>
      <charset val="1"/>
    </font>
  </fonts>
  <fills count="24">
    <fill>
      <patternFill patternType="none"/>
    </fill>
    <fill>
      <patternFill patternType="gray125"/>
    </fill>
    <fill>
      <patternFill patternType="solid">
        <fgColor rgb="FF012168"/>
        <bgColor rgb="FF1A3A7A"/>
      </patternFill>
    </fill>
    <fill>
      <patternFill patternType="solid">
        <fgColor rgb="FF1A3A7A"/>
        <bgColor rgb="FF012168"/>
      </patternFill>
    </fill>
    <fill>
      <patternFill patternType="solid">
        <fgColor rgb="FFF2F2F2"/>
        <bgColor rgb="FFEEF2FB"/>
      </patternFill>
    </fill>
    <fill>
      <patternFill patternType="solid">
        <fgColor rgb="FFFFFFFF"/>
        <bgColor rgb="FFFEFEFE"/>
      </patternFill>
    </fill>
    <fill>
      <patternFill patternType="solid">
        <fgColor rgb="FFF9F9F9"/>
        <bgColor rgb="FFF8F8F8"/>
      </patternFill>
    </fill>
    <fill>
      <patternFill patternType="solid">
        <fgColor rgb="FFEEF2FB"/>
        <bgColor rgb="FFEBF5FB"/>
      </patternFill>
    </fill>
    <fill>
      <patternFill patternType="solid">
        <fgColor rgb="FFC0392B"/>
        <bgColor rgb="FFA93226"/>
      </patternFill>
    </fill>
    <fill>
      <patternFill patternType="solid">
        <fgColor rgb="FFA93226"/>
        <bgColor rgb="FF922B21"/>
      </patternFill>
    </fill>
    <fill>
      <patternFill patternType="solid">
        <fgColor rgb="FFFDF2F2"/>
        <bgColor rgb="FFFDEDEC"/>
      </patternFill>
    </fill>
    <fill>
      <patternFill patternType="solid">
        <fgColor rgb="FFFADBD8"/>
        <bgColor rgb="FFFDEDEC"/>
      </patternFill>
    </fill>
    <fill>
      <patternFill patternType="solid">
        <fgColor rgb="FFFEF9F9"/>
        <bgColor rgb="FFF9F9F9"/>
      </patternFill>
    </fill>
    <fill>
      <patternFill patternType="solid">
        <fgColor rgb="FFEBF5FB"/>
        <bgColor rgb="FFEEF2FB"/>
      </patternFill>
    </fill>
    <fill>
      <patternFill patternType="solid">
        <fgColor rgb="FFF8F8F8"/>
        <bgColor rgb="FFF9F9F9"/>
      </patternFill>
    </fill>
    <fill>
      <patternFill patternType="solid">
        <fgColor rgb="FFE9F7EF"/>
        <bgColor rgb="FFEAFAF1"/>
      </patternFill>
    </fill>
    <fill>
      <patternFill patternType="solid">
        <fgColor rgb="FFFEF9E7"/>
        <bgColor rgb="FFFEF9F9"/>
      </patternFill>
    </fill>
    <fill>
      <patternFill patternType="solid">
        <fgColor rgb="FFF4ECF7"/>
        <bgColor rgb="FFF2F2F2"/>
      </patternFill>
    </fill>
    <fill>
      <patternFill patternType="solid">
        <fgColor rgb="FFFDFEFE"/>
        <bgColor rgb="FFFEFEFE"/>
      </patternFill>
    </fill>
    <fill>
      <patternFill patternType="solid">
        <fgColor rgb="FFE67E22"/>
        <bgColor rgb="FFFF9900"/>
      </patternFill>
    </fill>
    <fill>
      <patternFill patternType="solid">
        <fgColor rgb="FF27AE60"/>
        <bgColor rgb="FF008080"/>
      </patternFill>
    </fill>
    <fill>
      <patternFill patternType="solid">
        <fgColor rgb="FFEAFAF1"/>
        <bgColor rgb="FFE9F7EF"/>
      </patternFill>
    </fill>
    <fill>
      <patternFill patternType="solid">
        <fgColor rgb="FFFDEDEC"/>
        <bgColor rgb="FFFDF2F2"/>
      </patternFill>
    </fill>
    <fill>
      <patternFill patternType="solid">
        <fgColor rgb="FFFEFEFE"/>
        <bgColor rgb="FFFDFEFE"/>
      </patternFill>
    </fill>
  </fills>
  <borders count="4">
    <border>
      <left/>
      <right/>
      <top/>
      <bottom/>
      <diagonal/>
    </border>
    <border>
      <left style="thick">
        <color rgb="FF000121"/>
      </left>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s>
  <cellStyleXfs count="1">
    <xf numFmtId="0" fontId="0" fillId="0" borderId="0"/>
  </cellStyleXfs>
  <cellXfs count="70">
    <xf numFmtId="0" fontId="0" fillId="0" borderId="0" xfId="0"/>
    <xf numFmtId="0" fontId="5" fillId="2" borderId="2" xfId="0" applyFont="1" applyFill="1" applyBorder="1" applyAlignment="1">
      <alignment horizontal="center" vertical="center" wrapText="1"/>
    </xf>
    <xf numFmtId="0" fontId="6" fillId="5" borderId="2" xfId="0" applyFont="1" applyFill="1" applyBorder="1" applyAlignment="1">
      <alignment horizontal="left" vertical="center"/>
    </xf>
    <xf numFmtId="0" fontId="6" fillId="5" borderId="2" xfId="0" applyFont="1" applyFill="1" applyBorder="1" applyAlignment="1">
      <alignment horizontal="left" vertical="center" wrapText="1"/>
    </xf>
    <xf numFmtId="0" fontId="6" fillId="5" borderId="2" xfId="0" applyFont="1" applyFill="1" applyBorder="1" applyAlignment="1">
      <alignment horizontal="center" vertical="center"/>
    </xf>
    <xf numFmtId="0" fontId="10" fillId="6" borderId="2" xfId="0" applyFont="1" applyFill="1" applyBorder="1" applyAlignment="1">
      <alignment horizontal="center" vertical="center"/>
    </xf>
    <xf numFmtId="0" fontId="6" fillId="7" borderId="2" xfId="0" applyFont="1" applyFill="1" applyBorder="1" applyAlignment="1">
      <alignment horizontal="left" vertical="center"/>
    </xf>
    <xf numFmtId="0" fontId="6" fillId="7" borderId="2" xfId="0" applyFont="1" applyFill="1" applyBorder="1" applyAlignment="1">
      <alignment horizontal="left" vertical="center" wrapText="1"/>
    </xf>
    <xf numFmtId="0" fontId="6" fillId="7" borderId="2" xfId="0" applyFont="1" applyFill="1" applyBorder="1" applyAlignment="1">
      <alignment horizontal="center" vertical="center"/>
    </xf>
    <xf numFmtId="0" fontId="6" fillId="6" borderId="2" xfId="0" applyFont="1" applyFill="1" applyBorder="1" applyAlignment="1">
      <alignment horizontal="center" vertical="center"/>
    </xf>
    <xf numFmtId="0" fontId="5" fillId="9" borderId="2" xfId="0" applyFont="1" applyFill="1" applyBorder="1" applyAlignment="1">
      <alignment horizontal="center" vertical="center" wrapText="1"/>
    </xf>
    <xf numFmtId="0" fontId="6" fillId="10" borderId="2" xfId="0" applyFont="1" applyFill="1" applyBorder="1" applyAlignment="1">
      <alignment horizontal="left" vertical="center"/>
    </xf>
    <xf numFmtId="0" fontId="6" fillId="10" borderId="2" xfId="0" applyFont="1" applyFill="1" applyBorder="1" applyAlignment="1">
      <alignment horizontal="left" vertical="center" wrapText="1"/>
    </xf>
    <xf numFmtId="0" fontId="11" fillId="11" borderId="0" xfId="0" applyFont="1" applyFill="1"/>
    <xf numFmtId="0" fontId="6" fillId="12" borderId="2" xfId="0" applyFont="1" applyFill="1" applyBorder="1" applyAlignment="1">
      <alignment horizontal="left" vertical="center"/>
    </xf>
    <xf numFmtId="0" fontId="6" fillId="13" borderId="2" xfId="0" applyFont="1" applyFill="1" applyBorder="1" applyAlignment="1">
      <alignment horizontal="left" vertical="center"/>
    </xf>
    <xf numFmtId="0" fontId="6" fillId="13" borderId="2" xfId="0" applyFont="1" applyFill="1" applyBorder="1" applyAlignment="1">
      <alignment horizontal="center" vertical="center"/>
    </xf>
    <xf numFmtId="0" fontId="0" fillId="14" borderId="0" xfId="0" applyFill="1"/>
    <xf numFmtId="0" fontId="6" fillId="15" borderId="2" xfId="0" applyFont="1" applyFill="1" applyBorder="1" applyAlignment="1">
      <alignment horizontal="left" vertical="center"/>
    </xf>
    <xf numFmtId="0" fontId="6" fillId="15" borderId="2" xfId="0" applyFont="1" applyFill="1" applyBorder="1" applyAlignment="1">
      <alignment horizontal="center" vertical="center"/>
    </xf>
    <xf numFmtId="0" fontId="6" fillId="16" borderId="2" xfId="0" applyFont="1" applyFill="1" applyBorder="1" applyAlignment="1">
      <alignment horizontal="left" vertical="center"/>
    </xf>
    <xf numFmtId="0" fontId="6" fillId="16" borderId="2" xfId="0" applyFont="1" applyFill="1" applyBorder="1" applyAlignment="1">
      <alignment horizontal="center" vertical="center"/>
    </xf>
    <xf numFmtId="0" fontId="6" fillId="17" borderId="2" xfId="0" applyFont="1" applyFill="1" applyBorder="1" applyAlignment="1">
      <alignment horizontal="left" vertical="center"/>
    </xf>
    <xf numFmtId="0" fontId="6" fillId="17" borderId="2" xfId="0" applyFont="1" applyFill="1" applyBorder="1" applyAlignment="1">
      <alignment horizontal="center" vertical="center"/>
    </xf>
    <xf numFmtId="0" fontId="6" fillId="18" borderId="2" xfId="0" applyFont="1" applyFill="1" applyBorder="1" applyAlignment="1">
      <alignment horizontal="left" vertical="center"/>
    </xf>
    <xf numFmtId="0" fontId="6" fillId="18" borderId="2" xfId="0" applyFont="1" applyFill="1" applyBorder="1" applyAlignment="1">
      <alignment horizontal="center" vertical="center"/>
    </xf>
    <xf numFmtId="0" fontId="5" fillId="8" borderId="2" xfId="0" applyFont="1" applyFill="1" applyBorder="1" applyAlignment="1">
      <alignment horizontal="center" vertical="center"/>
    </xf>
    <xf numFmtId="0" fontId="13" fillId="8" borderId="2" xfId="0" applyFont="1" applyFill="1" applyBorder="1" applyAlignment="1">
      <alignment horizontal="center" vertical="center"/>
    </xf>
    <xf numFmtId="0" fontId="5" fillId="19" borderId="2" xfId="0" applyFont="1" applyFill="1" applyBorder="1" applyAlignment="1">
      <alignment horizontal="center" vertical="center"/>
    </xf>
    <xf numFmtId="0" fontId="13" fillId="19" borderId="2" xfId="0" applyFont="1" applyFill="1" applyBorder="1" applyAlignment="1">
      <alignment horizontal="center" vertical="center"/>
    </xf>
    <xf numFmtId="0" fontId="5" fillId="20" borderId="2" xfId="0" applyFont="1" applyFill="1" applyBorder="1" applyAlignment="1">
      <alignment horizontal="center" vertical="center"/>
    </xf>
    <xf numFmtId="0" fontId="13" fillId="20" borderId="2" xfId="0" applyFont="1" applyFill="1" applyBorder="1" applyAlignment="1">
      <alignment horizontal="center" vertical="center"/>
    </xf>
    <xf numFmtId="0" fontId="15" fillId="2" borderId="2" xfId="0" applyFont="1" applyFill="1" applyBorder="1" applyAlignment="1">
      <alignment horizontal="center" vertical="center"/>
    </xf>
    <xf numFmtId="0" fontId="15" fillId="20" borderId="2" xfId="0" applyFont="1" applyFill="1" applyBorder="1" applyAlignment="1">
      <alignment horizontal="center" vertical="center"/>
    </xf>
    <xf numFmtId="0" fontId="15" fillId="8" borderId="2" xfId="0" applyFont="1" applyFill="1" applyBorder="1" applyAlignment="1">
      <alignment horizontal="center" vertical="center"/>
    </xf>
    <xf numFmtId="0" fontId="15" fillId="19" borderId="2" xfId="0" applyFont="1" applyFill="1" applyBorder="1" applyAlignment="1">
      <alignment horizontal="center" vertical="center"/>
    </xf>
    <xf numFmtId="0" fontId="15" fillId="9" borderId="2"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20" borderId="2"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6" fillId="5" borderId="2" xfId="0" applyFont="1" applyFill="1" applyBorder="1" applyAlignment="1">
      <alignment horizontal="center" vertical="center"/>
    </xf>
    <xf numFmtId="0" fontId="16" fillId="7" borderId="2" xfId="0" applyFont="1" applyFill="1" applyBorder="1" applyAlignment="1">
      <alignment horizontal="center" vertical="center"/>
    </xf>
    <xf numFmtId="0" fontId="19" fillId="5" borderId="2" xfId="0" applyFont="1" applyFill="1" applyBorder="1" applyAlignment="1">
      <alignment horizontal="left" vertical="top" wrapText="1" indent="1"/>
    </xf>
    <xf numFmtId="0" fontId="6" fillId="5" borderId="2" xfId="0" applyFont="1" applyFill="1" applyBorder="1" applyAlignment="1">
      <alignment horizontal="left" vertical="top" wrapText="1" indent="1"/>
    </xf>
    <xf numFmtId="0" fontId="20" fillId="21" borderId="2" xfId="0" applyFont="1" applyFill="1" applyBorder="1" applyAlignment="1">
      <alignment horizontal="left" vertical="top" wrapText="1" indent="1"/>
    </xf>
    <xf numFmtId="0" fontId="21" fillId="22" borderId="2" xfId="0" applyFont="1" applyFill="1" applyBorder="1" applyAlignment="1">
      <alignment horizontal="left" vertical="top" wrapText="1" indent="1"/>
    </xf>
    <xf numFmtId="0" fontId="0" fillId="23" borderId="2" xfId="0" applyFill="1" applyBorder="1" applyAlignment="1">
      <alignment horizontal="left" vertical="top" wrapText="1" indent="1"/>
    </xf>
    <xf numFmtId="0" fontId="19" fillId="7" borderId="2" xfId="0" applyFont="1" applyFill="1" applyBorder="1" applyAlignment="1">
      <alignment horizontal="left" vertical="top" wrapText="1" indent="1"/>
    </xf>
    <xf numFmtId="0" fontId="6" fillId="7" borderId="2" xfId="0" applyFont="1" applyFill="1" applyBorder="1" applyAlignment="1">
      <alignment horizontal="left" vertical="top" wrapText="1" indent="1"/>
    </xf>
    <xf numFmtId="0" fontId="1" fillId="2" borderId="0" xfId="0" applyFont="1" applyFill="1" applyAlignment="1">
      <alignment horizontal="left" vertical="center" indent="2"/>
    </xf>
    <xf numFmtId="0" fontId="2" fillId="3" borderId="0" xfId="0" applyFont="1" applyFill="1" applyAlignment="1">
      <alignment horizontal="left" vertical="center" indent="2"/>
    </xf>
    <xf numFmtId="0" fontId="3" fillId="4" borderId="1" xfId="0" applyFont="1" applyFill="1" applyBorder="1" applyAlignment="1">
      <alignment horizontal="left" vertical="center" wrapText="1" indent="2"/>
    </xf>
    <xf numFmtId="0" fontId="4" fillId="2" borderId="0" xfId="0" applyFont="1" applyFill="1" applyAlignment="1">
      <alignment horizontal="left" vertical="center" indent="2"/>
    </xf>
    <xf numFmtId="0" fontId="5" fillId="3" borderId="0" xfId="0" applyFont="1" applyFill="1" applyAlignment="1">
      <alignment horizontal="left" vertical="center" indent="2"/>
    </xf>
    <xf numFmtId="0" fontId="6" fillId="4" borderId="0" xfId="0" applyFont="1" applyFill="1" applyAlignment="1">
      <alignment horizontal="left" vertical="center" wrapText="1" indent="2"/>
    </xf>
    <xf numFmtId="0" fontId="7" fillId="5" borderId="0" xfId="0" applyFont="1" applyFill="1" applyAlignment="1">
      <alignment horizontal="left" vertical="center" wrapText="1" indent="2"/>
    </xf>
    <xf numFmtId="0" fontId="8" fillId="2" borderId="0" xfId="0" applyFont="1" applyFill="1" applyAlignment="1">
      <alignment horizontal="left" vertical="center" indent="2"/>
    </xf>
    <xf numFmtId="0" fontId="9" fillId="3" borderId="0" xfId="0" applyFont="1" applyFill="1" applyAlignment="1">
      <alignment horizontal="left" vertical="center" indent="2"/>
    </xf>
    <xf numFmtId="0" fontId="8" fillId="8" borderId="0" xfId="0" applyFont="1" applyFill="1" applyAlignment="1">
      <alignment horizontal="left" vertical="center" indent="2"/>
    </xf>
    <xf numFmtId="0" fontId="9" fillId="9" borderId="0" xfId="0" applyFont="1" applyFill="1" applyAlignment="1">
      <alignment horizontal="left" vertical="center" indent="2"/>
    </xf>
    <xf numFmtId="0" fontId="6" fillId="4" borderId="2" xfId="0" applyFont="1" applyFill="1" applyBorder="1" applyAlignment="1">
      <alignment horizontal="left" vertical="center" wrapText="1" indent="1"/>
    </xf>
    <xf numFmtId="0" fontId="12" fillId="2" borderId="0" xfId="0" applyFont="1" applyFill="1" applyAlignment="1">
      <alignment horizontal="left" vertical="center" indent="2"/>
    </xf>
    <xf numFmtId="0" fontId="14" fillId="2" borderId="0" xfId="0" applyFont="1" applyFill="1" applyAlignment="1">
      <alignment horizontal="left" vertical="center" indent="2"/>
    </xf>
    <xf numFmtId="0" fontId="12" fillId="3" borderId="0" xfId="0" applyFont="1" applyFill="1" applyAlignment="1">
      <alignment horizontal="left" vertical="center" indent="2"/>
    </xf>
    <xf numFmtId="0" fontId="17" fillId="4" borderId="3" xfId="0" applyFont="1" applyFill="1" applyBorder="1" applyAlignment="1">
      <alignment horizontal="left" vertical="top" wrapText="1" indent="1"/>
    </xf>
    <xf numFmtId="0" fontId="18" fillId="2" borderId="0" xfId="0" applyFont="1" applyFill="1" applyAlignment="1">
      <alignment horizontal="left" vertical="center" indent="2"/>
    </xf>
    <xf numFmtId="0" fontId="7" fillId="4" borderId="3" xfId="0" applyFont="1" applyFill="1" applyBorder="1" applyAlignment="1">
      <alignment horizontal="left" vertical="center" wrapText="1" inden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8F8F8"/>
      <rgbColor rgb="FFFF00FF"/>
      <rgbColor rgb="FF00FFFF"/>
      <rgbColor rgb="FF800000"/>
      <rgbColor rgb="FF186A3B"/>
      <rgbColor rgb="FF000121"/>
      <rgbColor rgb="FF808000"/>
      <rgbColor rgb="FF800080"/>
      <rgbColor rgb="FF008080"/>
      <rgbColor rgb="FFCCCCCC"/>
      <rgbColor rgb="FF888888"/>
      <rgbColor rgb="FFFDFEFE"/>
      <rgbColor rgb="FFA93226"/>
      <rgbColor rgb="FFFEF9E7"/>
      <rgbColor rgb="FFEAFAF1"/>
      <rgbColor rgb="FF660066"/>
      <rgbColor rgb="FFFF8080"/>
      <rgbColor rgb="FF0066CC"/>
      <rgbColor rgb="FFF4ECF7"/>
      <rgbColor rgb="FF000080"/>
      <rgbColor rgb="FFFF00FF"/>
      <rgbColor rgb="FFFEF9F9"/>
      <rgbColor rgb="FF00FFFF"/>
      <rgbColor rgb="FF800080"/>
      <rgbColor rgb="FF800000"/>
      <rgbColor rgb="FF008080"/>
      <rgbColor rgb="FF0000FF"/>
      <rgbColor rgb="FF00CCFF"/>
      <rgbColor rgb="FFE9F7EF"/>
      <rgbColor rgb="FFEBF5FB"/>
      <rgbColor rgb="FFFDEDEC"/>
      <rgbColor rgb="FFEEF2FB"/>
      <rgbColor rgb="FFFDF2F2"/>
      <rgbColor rgb="FFF2F2F2"/>
      <rgbColor rgb="FFFADBD8"/>
      <rgbColor rgb="FF3366FF"/>
      <rgbColor rgb="FF33CCCC"/>
      <rgbColor rgb="FF99CC00"/>
      <rgbColor rgb="FFF9F9F9"/>
      <rgbColor rgb="FFFF9900"/>
      <rgbColor rgb="FFE67E22"/>
      <rgbColor rgb="FF666699"/>
      <rgbColor rgb="FFFEFEFE"/>
      <rgbColor rgb="FF012168"/>
      <rgbColor rgb="FF27AE60"/>
      <rgbColor rgb="FF003300"/>
      <rgbColor rgb="FF333300"/>
      <rgbColor rgb="FF922B21"/>
      <rgbColor rgb="FFC0392B"/>
      <rgbColor rgb="FF1A3A7A"/>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0"/>
  <sheetViews>
    <sheetView showGridLines="0" tabSelected="1" topLeftCell="A4" zoomScaleNormal="100" workbookViewId="0">
      <selection activeCell="B20" sqref="B20:C20"/>
    </sheetView>
  </sheetViews>
  <sheetFormatPr defaultColWidth="8.7109375" defaultRowHeight="15"/>
  <cols>
    <col min="1" max="1" width="2" customWidth="1"/>
    <col min="2" max="2" width="26" customWidth="1"/>
    <col min="3" max="3" width="72" customWidth="1"/>
    <col min="4" max="4" width="2" customWidth="1"/>
  </cols>
  <sheetData>
    <row r="1" spans="2:3" ht="7.5" customHeight="1"/>
    <row r="2" spans="2:3" ht="51.75" customHeight="1">
      <c r="B2" s="52" t="s">
        <v>0</v>
      </c>
      <c r="C2" s="52"/>
    </row>
    <row r="3" spans="2:3" ht="24" customHeight="1">
      <c r="B3" s="53" t="s">
        <v>1</v>
      </c>
      <c r="C3" s="53"/>
    </row>
    <row r="4" spans="2:3" ht="18" customHeight="1"/>
    <row r="5" spans="2:3" ht="12" customHeight="1"/>
    <row r="6" spans="2:3" ht="99.75" customHeight="1">
      <c r="B6" s="54" t="s">
        <v>2</v>
      </c>
      <c r="C6" s="54"/>
    </row>
    <row r="8" spans="2:3" ht="13.5" customHeight="1">
      <c r="B8" s="55" t="s">
        <v>3</v>
      </c>
      <c r="C8" s="55"/>
    </row>
    <row r="9" spans="2:3" ht="13.5" customHeight="1">
      <c r="B9" s="56" t="s">
        <v>4</v>
      </c>
      <c r="C9" s="56"/>
    </row>
    <row r="10" spans="2:3" ht="51.75" customHeight="1">
      <c r="B10" s="57" t="s">
        <v>5</v>
      </c>
      <c r="C10" s="57"/>
    </row>
    <row r="11" spans="2:3" ht="13.5" customHeight="1">
      <c r="B11" s="56" t="s">
        <v>6</v>
      </c>
      <c r="C11" s="56"/>
    </row>
    <row r="12" spans="2:3" ht="51.75" customHeight="1">
      <c r="B12" s="57" t="s">
        <v>7</v>
      </c>
      <c r="C12" s="57"/>
    </row>
    <row r="13" spans="2:3" ht="13.5" customHeight="1">
      <c r="B13" s="56" t="s">
        <v>8</v>
      </c>
      <c r="C13" s="56"/>
    </row>
    <row r="14" spans="2:3" ht="51.75" customHeight="1">
      <c r="B14" s="57" t="s">
        <v>9</v>
      </c>
      <c r="C14" s="57"/>
    </row>
    <row r="15" spans="2:3" ht="13.5" customHeight="1">
      <c r="B15" s="56" t="s">
        <v>10</v>
      </c>
      <c r="C15" s="56"/>
    </row>
    <row r="16" spans="2:3" ht="51.75" customHeight="1">
      <c r="B16" s="57" t="s">
        <v>11</v>
      </c>
      <c r="C16" s="57"/>
    </row>
    <row r="17" spans="2:3" ht="13.5" customHeight="1">
      <c r="B17" s="56" t="s">
        <v>12</v>
      </c>
      <c r="C17" s="56"/>
    </row>
    <row r="18" spans="2:3" ht="51.75" customHeight="1">
      <c r="B18" s="57" t="s">
        <v>13</v>
      </c>
      <c r="C18" s="57"/>
    </row>
    <row r="20" spans="2:3" ht="36" customHeight="1">
      <c r="B20" s="58" t="s">
        <v>14</v>
      </c>
      <c r="C20" s="58"/>
    </row>
  </sheetData>
  <mergeCells count="15">
    <mergeCell ref="B15:C15"/>
    <mergeCell ref="B16:C16"/>
    <mergeCell ref="B17:C17"/>
    <mergeCell ref="B18:C18"/>
    <mergeCell ref="B20:C20"/>
    <mergeCell ref="B10:C10"/>
    <mergeCell ref="B11:C11"/>
    <mergeCell ref="B12:C12"/>
    <mergeCell ref="B13:C13"/>
    <mergeCell ref="B14:C14"/>
    <mergeCell ref="B2:C2"/>
    <mergeCell ref="B3:C3"/>
    <mergeCell ref="B6:C6"/>
    <mergeCell ref="B8:C8"/>
    <mergeCell ref="B9:C9"/>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4"/>
  <sheetViews>
    <sheetView showGridLines="0" zoomScaleNormal="100" workbookViewId="0">
      <pane ySplit="3" topLeftCell="A4" activePane="bottomLeft" state="frozen"/>
      <selection pane="bottomLeft" activeCell="C9" sqref="C9"/>
    </sheetView>
  </sheetViews>
  <sheetFormatPr defaultColWidth="8.7109375" defaultRowHeight="15"/>
  <cols>
    <col min="1" max="1" width="22" customWidth="1"/>
    <col min="2" max="2" width="20" customWidth="1"/>
    <col min="3" max="3" width="26.42578125" bestFit="1" customWidth="1"/>
    <col min="4" max="4" width="30.85546875" bestFit="1" customWidth="1"/>
    <col min="5" max="5" width="16" customWidth="1"/>
    <col min="6" max="6" width="22" bestFit="1" customWidth="1"/>
    <col min="7" max="7" width="20" customWidth="1"/>
    <col min="8" max="9" width="22" customWidth="1"/>
    <col min="10" max="13" width="18" customWidth="1"/>
    <col min="14" max="14" width="14" customWidth="1"/>
    <col min="15" max="16" width="20" customWidth="1"/>
    <col min="17" max="17" width="16" customWidth="1"/>
    <col min="18" max="18" width="36" customWidth="1"/>
  </cols>
  <sheetData>
    <row r="1" spans="1:18" ht="36" customHeight="1">
      <c r="A1" s="59" t="s">
        <v>15</v>
      </c>
      <c r="B1" s="59"/>
      <c r="C1" s="59"/>
      <c r="D1" s="59"/>
      <c r="E1" s="59"/>
      <c r="F1" s="59"/>
      <c r="G1" s="59"/>
      <c r="H1" s="59"/>
      <c r="I1" s="59"/>
      <c r="J1" s="59"/>
      <c r="K1" s="59"/>
      <c r="L1" s="59"/>
      <c r="M1" s="59"/>
      <c r="N1" s="59"/>
      <c r="O1" s="59"/>
      <c r="P1" s="59"/>
      <c r="Q1" s="59"/>
      <c r="R1" s="59"/>
    </row>
    <row r="2" spans="1:18" ht="19.5" customHeight="1">
      <c r="A2" s="60" t="s">
        <v>16</v>
      </c>
      <c r="B2" s="60"/>
      <c r="C2" s="60"/>
      <c r="D2" s="60"/>
      <c r="E2" s="60"/>
      <c r="F2" s="60"/>
      <c r="G2" s="60"/>
      <c r="H2" s="60"/>
      <c r="I2" s="60"/>
      <c r="J2" s="60"/>
      <c r="K2" s="60"/>
      <c r="L2" s="60"/>
      <c r="M2" s="60"/>
      <c r="N2" s="60"/>
      <c r="O2" s="60"/>
      <c r="P2" s="60"/>
      <c r="Q2" s="60"/>
      <c r="R2" s="60"/>
    </row>
    <row r="3" spans="1:18" ht="39.75" customHeight="1">
      <c r="A3" s="1" t="s">
        <v>17</v>
      </c>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row>
    <row r="4" spans="1:18" ht="38.25">
      <c r="A4" s="2" t="s">
        <v>35</v>
      </c>
      <c r="B4" s="2" t="s">
        <v>36</v>
      </c>
      <c r="C4" s="2" t="s">
        <v>37</v>
      </c>
      <c r="D4" s="3" t="s">
        <v>38</v>
      </c>
      <c r="E4" s="2" t="s">
        <v>39</v>
      </c>
      <c r="F4" s="2" t="s">
        <v>40</v>
      </c>
      <c r="G4" s="2" t="s">
        <v>41</v>
      </c>
      <c r="H4" s="2" t="s">
        <v>42</v>
      </c>
      <c r="I4" s="3" t="s">
        <v>43</v>
      </c>
      <c r="J4" s="4" t="s">
        <v>44</v>
      </c>
      <c r="K4" s="4" t="s">
        <v>45</v>
      </c>
      <c r="L4" s="4" t="s">
        <v>46</v>
      </c>
      <c r="M4" s="4" t="s">
        <v>45</v>
      </c>
      <c r="N4" s="4" t="s">
        <v>45</v>
      </c>
      <c r="O4" s="2" t="s">
        <v>47</v>
      </c>
      <c r="P4" s="2" t="s">
        <v>48</v>
      </c>
      <c r="Q4" s="5" t="s">
        <v>49</v>
      </c>
      <c r="R4" s="3" t="s">
        <v>50</v>
      </c>
    </row>
    <row r="5" spans="1:18" ht="25.5">
      <c r="A5" s="6" t="s">
        <v>51</v>
      </c>
      <c r="B5" s="6" t="s">
        <v>52</v>
      </c>
      <c r="C5" s="6" t="s">
        <v>53</v>
      </c>
      <c r="D5" s="7" t="s">
        <v>54</v>
      </c>
      <c r="E5" s="6" t="s">
        <v>55</v>
      </c>
      <c r="F5" s="6" t="s">
        <v>40</v>
      </c>
      <c r="G5" s="6" t="s">
        <v>41</v>
      </c>
      <c r="H5" s="6" t="s">
        <v>56</v>
      </c>
      <c r="I5" s="7" t="s">
        <v>57</v>
      </c>
      <c r="J5" s="8" t="s">
        <v>46</v>
      </c>
      <c r="K5" s="8" t="s">
        <v>45</v>
      </c>
      <c r="L5" s="8" t="s">
        <v>45</v>
      </c>
      <c r="M5" s="8" t="s">
        <v>46</v>
      </c>
      <c r="N5" s="8" t="s">
        <v>45</v>
      </c>
      <c r="O5" s="6" t="s">
        <v>42</v>
      </c>
      <c r="P5" s="6" t="s">
        <v>58</v>
      </c>
      <c r="Q5" s="5" t="s">
        <v>49</v>
      </c>
      <c r="R5" s="7" t="s">
        <v>59</v>
      </c>
    </row>
    <row r="6" spans="1:18" ht="38.25">
      <c r="A6" s="2" t="s">
        <v>60</v>
      </c>
      <c r="B6" s="2" t="s">
        <v>61</v>
      </c>
      <c r="C6" s="2" t="s">
        <v>62</v>
      </c>
      <c r="D6" s="3" t="s">
        <v>63</v>
      </c>
      <c r="E6" s="2" t="s">
        <v>64</v>
      </c>
      <c r="F6" s="2" t="s">
        <v>40</v>
      </c>
      <c r="G6" s="2" t="s">
        <v>65</v>
      </c>
      <c r="H6" s="2" t="s">
        <v>42</v>
      </c>
      <c r="I6" s="3" t="s">
        <v>66</v>
      </c>
      <c r="J6" s="4" t="s">
        <v>46</v>
      </c>
      <c r="K6" s="4" t="s">
        <v>45</v>
      </c>
      <c r="L6" s="4" t="s">
        <v>45</v>
      </c>
      <c r="M6" s="4" t="s">
        <v>46</v>
      </c>
      <c r="N6" s="4" t="s">
        <v>45</v>
      </c>
      <c r="O6" s="2" t="s">
        <v>47</v>
      </c>
      <c r="P6" s="2" t="s">
        <v>67</v>
      </c>
      <c r="Q6" s="5" t="s">
        <v>49</v>
      </c>
      <c r="R6" s="3" t="s">
        <v>68</v>
      </c>
    </row>
    <row r="7" spans="1:18" ht="19.5" customHeight="1">
      <c r="A7" s="6"/>
      <c r="B7" s="6"/>
      <c r="C7" s="6"/>
      <c r="D7" s="6"/>
      <c r="E7" s="6"/>
      <c r="F7" s="6"/>
      <c r="G7" s="6"/>
      <c r="H7" s="6"/>
      <c r="I7" s="6"/>
      <c r="J7" s="6"/>
      <c r="K7" s="6"/>
      <c r="L7" s="6"/>
      <c r="M7" s="6"/>
      <c r="N7" s="6"/>
      <c r="O7" s="6"/>
      <c r="P7" s="6"/>
      <c r="Q7" s="9"/>
      <c r="R7" s="6"/>
    </row>
    <row r="8" spans="1:18" ht="19.5" customHeight="1">
      <c r="A8" s="2"/>
      <c r="B8" s="2"/>
      <c r="C8" s="2"/>
      <c r="D8" s="2"/>
      <c r="E8" s="2"/>
      <c r="F8" s="2"/>
      <c r="G8" s="2"/>
      <c r="H8" s="2"/>
      <c r="I8" s="2"/>
      <c r="J8" s="2"/>
      <c r="K8" s="2"/>
      <c r="L8" s="2"/>
      <c r="M8" s="2"/>
      <c r="N8" s="2"/>
      <c r="O8" s="2"/>
      <c r="P8" s="2"/>
      <c r="Q8" s="9"/>
      <c r="R8" s="2"/>
    </row>
    <row r="9" spans="1:18" ht="19.5" customHeight="1">
      <c r="A9" s="6"/>
      <c r="B9" s="6"/>
      <c r="C9" s="6"/>
      <c r="D9" s="6"/>
      <c r="E9" s="6"/>
      <c r="F9" s="6"/>
      <c r="G9" s="6"/>
      <c r="H9" s="6"/>
      <c r="I9" s="6"/>
      <c r="J9" s="6"/>
      <c r="K9" s="6"/>
      <c r="L9" s="6"/>
      <c r="M9" s="6"/>
      <c r="N9" s="6"/>
      <c r="O9" s="6"/>
      <c r="P9" s="6"/>
      <c r="Q9" s="9"/>
      <c r="R9" s="6"/>
    </row>
    <row r="10" spans="1:18" ht="19.5" customHeight="1">
      <c r="A10" s="2"/>
      <c r="B10" s="2"/>
      <c r="C10" s="2"/>
      <c r="D10" s="2"/>
      <c r="E10" s="2"/>
      <c r="F10" s="2"/>
      <c r="G10" s="2"/>
      <c r="H10" s="2"/>
      <c r="I10" s="2"/>
      <c r="J10" s="2"/>
      <c r="K10" s="2"/>
      <c r="L10" s="2"/>
      <c r="M10" s="2"/>
      <c r="N10" s="2"/>
      <c r="O10" s="2"/>
      <c r="P10" s="2"/>
      <c r="Q10" s="9"/>
      <c r="R10" s="2"/>
    </row>
    <row r="11" spans="1:18" ht="19.5" customHeight="1">
      <c r="A11" s="6"/>
      <c r="B11" s="6"/>
      <c r="C11" s="6"/>
      <c r="D11" s="6"/>
      <c r="E11" s="6"/>
      <c r="F11" s="6"/>
      <c r="G11" s="6"/>
      <c r="H11" s="6"/>
      <c r="I11" s="6"/>
      <c r="J11" s="6"/>
      <c r="K11" s="6"/>
      <c r="L11" s="6"/>
      <c r="M11" s="6"/>
      <c r="N11" s="6"/>
      <c r="O11" s="6"/>
      <c r="P11" s="6"/>
      <c r="Q11" s="9"/>
      <c r="R11" s="6"/>
    </row>
    <row r="12" spans="1:18" ht="19.5" customHeight="1">
      <c r="A12" s="2"/>
      <c r="B12" s="2"/>
      <c r="C12" s="2"/>
      <c r="D12" s="2"/>
      <c r="E12" s="2"/>
      <c r="F12" s="2"/>
      <c r="G12" s="2"/>
      <c r="H12" s="2"/>
      <c r="I12" s="2"/>
      <c r="J12" s="2"/>
      <c r="K12" s="2"/>
      <c r="L12" s="2"/>
      <c r="M12" s="2"/>
      <c r="N12" s="2"/>
      <c r="O12" s="2"/>
      <c r="P12" s="2"/>
      <c r="Q12" s="9"/>
      <c r="R12" s="2"/>
    </row>
    <row r="13" spans="1:18" ht="19.5" customHeight="1">
      <c r="A13" s="6"/>
      <c r="B13" s="6"/>
      <c r="C13" s="6"/>
      <c r="D13" s="6"/>
      <c r="E13" s="6"/>
      <c r="F13" s="6"/>
      <c r="G13" s="6"/>
      <c r="H13" s="6"/>
      <c r="I13" s="6"/>
      <c r="J13" s="6"/>
      <c r="K13" s="6"/>
      <c r="L13" s="6"/>
      <c r="M13" s="6"/>
      <c r="N13" s="6"/>
      <c r="O13" s="6"/>
      <c r="P13" s="6"/>
      <c r="Q13" s="9"/>
      <c r="R13" s="6"/>
    </row>
    <row r="14" spans="1:18" ht="19.5" customHeight="1">
      <c r="A14" s="2"/>
      <c r="B14" s="2"/>
      <c r="C14" s="2"/>
      <c r="D14" s="2"/>
      <c r="E14" s="2"/>
      <c r="F14" s="2"/>
      <c r="G14" s="2"/>
      <c r="H14" s="2"/>
      <c r="I14" s="2"/>
      <c r="J14" s="2"/>
      <c r="K14" s="2"/>
      <c r="L14" s="2"/>
      <c r="M14" s="2"/>
      <c r="N14" s="2"/>
      <c r="O14" s="2"/>
      <c r="P14" s="2"/>
      <c r="Q14" s="9"/>
      <c r="R14" s="2"/>
    </row>
    <row r="15" spans="1:18" ht="19.5" customHeight="1">
      <c r="A15" s="6"/>
      <c r="B15" s="6"/>
      <c r="C15" s="6"/>
      <c r="D15" s="6"/>
      <c r="E15" s="6"/>
      <c r="F15" s="6"/>
      <c r="G15" s="6"/>
      <c r="H15" s="6"/>
      <c r="I15" s="6"/>
      <c r="J15" s="6"/>
      <c r="K15" s="6"/>
      <c r="L15" s="6"/>
      <c r="M15" s="6"/>
      <c r="N15" s="6"/>
      <c r="O15" s="6"/>
      <c r="P15" s="6"/>
      <c r="Q15" s="9"/>
      <c r="R15" s="6"/>
    </row>
    <row r="16" spans="1:18" ht="19.5" customHeight="1">
      <c r="A16" s="2"/>
      <c r="B16" s="2"/>
      <c r="C16" s="2"/>
      <c r="D16" s="2"/>
      <c r="E16" s="2"/>
      <c r="F16" s="2"/>
      <c r="G16" s="2"/>
      <c r="H16" s="2"/>
      <c r="I16" s="2"/>
      <c r="J16" s="2"/>
      <c r="K16" s="2"/>
      <c r="L16" s="2"/>
      <c r="M16" s="2"/>
      <c r="N16" s="2"/>
      <c r="O16" s="2"/>
      <c r="P16" s="2"/>
      <c r="Q16" s="9"/>
      <c r="R16" s="2"/>
    </row>
    <row r="17" spans="1:18" ht="19.5" customHeight="1">
      <c r="A17" s="6"/>
      <c r="B17" s="6"/>
      <c r="C17" s="6"/>
      <c r="D17" s="6"/>
      <c r="E17" s="6"/>
      <c r="F17" s="6"/>
      <c r="G17" s="6"/>
      <c r="H17" s="6"/>
      <c r="I17" s="6"/>
      <c r="J17" s="6"/>
      <c r="K17" s="6"/>
      <c r="L17" s="6"/>
      <c r="M17" s="6"/>
      <c r="N17" s="6"/>
      <c r="O17" s="6"/>
      <c r="P17" s="6"/>
      <c r="Q17" s="9"/>
      <c r="R17" s="6"/>
    </row>
    <row r="18" spans="1:18" ht="19.5" customHeight="1">
      <c r="A18" s="2"/>
      <c r="B18" s="2"/>
      <c r="C18" s="2"/>
      <c r="D18" s="2"/>
      <c r="E18" s="2"/>
      <c r="F18" s="2"/>
      <c r="G18" s="2"/>
      <c r="H18" s="2"/>
      <c r="I18" s="2"/>
      <c r="J18" s="2"/>
      <c r="K18" s="2"/>
      <c r="L18" s="2"/>
      <c r="M18" s="2"/>
      <c r="N18" s="2"/>
      <c r="O18" s="2"/>
      <c r="P18" s="2"/>
      <c r="Q18" s="9"/>
      <c r="R18" s="2"/>
    </row>
    <row r="19" spans="1:18" ht="19.5" customHeight="1">
      <c r="A19" s="6"/>
      <c r="B19" s="6"/>
      <c r="C19" s="6"/>
      <c r="D19" s="6"/>
      <c r="E19" s="6"/>
      <c r="F19" s="6"/>
      <c r="G19" s="6"/>
      <c r="H19" s="6"/>
      <c r="I19" s="6"/>
      <c r="J19" s="6"/>
      <c r="K19" s="6"/>
      <c r="L19" s="6"/>
      <c r="M19" s="6"/>
      <c r="N19" s="6"/>
      <c r="O19" s="6"/>
      <c r="P19" s="6"/>
      <c r="Q19" s="9"/>
      <c r="R19" s="6"/>
    </row>
    <row r="20" spans="1:18" ht="19.5" customHeight="1">
      <c r="A20" s="2"/>
      <c r="B20" s="2"/>
      <c r="C20" s="2"/>
      <c r="D20" s="2"/>
      <c r="E20" s="2"/>
      <c r="F20" s="2"/>
      <c r="G20" s="2"/>
      <c r="H20" s="2"/>
      <c r="I20" s="2"/>
      <c r="J20" s="2"/>
      <c r="K20" s="2"/>
      <c r="L20" s="2"/>
      <c r="M20" s="2"/>
      <c r="N20" s="2"/>
      <c r="O20" s="2"/>
      <c r="P20" s="2"/>
      <c r="Q20" s="9"/>
      <c r="R20" s="2"/>
    </row>
    <row r="21" spans="1:18" ht="19.5" customHeight="1">
      <c r="A21" s="6"/>
      <c r="B21" s="6"/>
      <c r="C21" s="6"/>
      <c r="D21" s="6"/>
      <c r="E21" s="6"/>
      <c r="F21" s="6"/>
      <c r="G21" s="6"/>
      <c r="H21" s="6"/>
      <c r="I21" s="6"/>
      <c r="J21" s="6"/>
      <c r="K21" s="6"/>
      <c r="L21" s="6"/>
      <c r="M21" s="6"/>
      <c r="N21" s="6"/>
      <c r="O21" s="6"/>
      <c r="P21" s="6"/>
      <c r="Q21" s="9"/>
      <c r="R21" s="6"/>
    </row>
    <row r="22" spans="1:18" ht="19.5" customHeight="1">
      <c r="A22" s="2"/>
      <c r="B22" s="2"/>
      <c r="C22" s="2"/>
      <c r="D22" s="2"/>
      <c r="E22" s="2"/>
      <c r="F22" s="2"/>
      <c r="G22" s="2"/>
      <c r="H22" s="2"/>
      <c r="I22" s="2"/>
      <c r="J22" s="2"/>
      <c r="K22" s="2"/>
      <c r="L22" s="2"/>
      <c r="M22" s="2"/>
      <c r="N22" s="2"/>
      <c r="O22" s="2"/>
      <c r="P22" s="2"/>
      <c r="Q22" s="9"/>
      <c r="R22" s="2"/>
    </row>
    <row r="23" spans="1:18" ht="19.5" customHeight="1">
      <c r="A23" s="6"/>
      <c r="B23" s="6"/>
      <c r="C23" s="6"/>
      <c r="D23" s="6"/>
      <c r="E23" s="6"/>
      <c r="F23" s="6"/>
      <c r="G23" s="6"/>
      <c r="H23" s="6"/>
      <c r="I23" s="6"/>
      <c r="J23" s="6"/>
      <c r="K23" s="6"/>
      <c r="L23" s="6"/>
      <c r="M23" s="6"/>
      <c r="N23" s="6"/>
      <c r="O23" s="6"/>
      <c r="P23" s="6"/>
      <c r="Q23" s="9"/>
      <c r="R23" s="6"/>
    </row>
    <row r="24" spans="1:18" ht="19.5" customHeight="1">
      <c r="A24" s="2"/>
      <c r="B24" s="2"/>
      <c r="C24" s="2"/>
      <c r="D24" s="2"/>
      <c r="E24" s="2"/>
      <c r="F24" s="2"/>
      <c r="G24" s="2"/>
      <c r="H24" s="2"/>
      <c r="I24" s="2"/>
      <c r="J24" s="2"/>
      <c r="K24" s="2"/>
      <c r="L24" s="2"/>
      <c r="M24" s="2"/>
      <c r="N24" s="2"/>
      <c r="O24" s="2"/>
      <c r="P24" s="2"/>
      <c r="Q24" s="9"/>
      <c r="R24" s="2"/>
    </row>
    <row r="25" spans="1:18" ht="19.5" customHeight="1">
      <c r="A25" s="6"/>
      <c r="B25" s="6"/>
      <c r="C25" s="6"/>
      <c r="D25" s="6"/>
      <c r="E25" s="6"/>
      <c r="F25" s="6"/>
      <c r="G25" s="6"/>
      <c r="H25" s="6"/>
      <c r="I25" s="6"/>
      <c r="J25" s="6"/>
      <c r="K25" s="6"/>
      <c r="L25" s="6"/>
      <c r="M25" s="6"/>
      <c r="N25" s="6"/>
      <c r="O25" s="6"/>
      <c r="P25" s="6"/>
      <c r="Q25" s="9"/>
      <c r="R25" s="6"/>
    </row>
    <row r="26" spans="1:18" ht="19.5" customHeight="1">
      <c r="A26" s="2"/>
      <c r="B26" s="2"/>
      <c r="C26" s="2"/>
      <c r="D26" s="2"/>
      <c r="E26" s="2"/>
      <c r="F26" s="2"/>
      <c r="G26" s="2"/>
      <c r="H26" s="2"/>
      <c r="I26" s="2"/>
      <c r="J26" s="2"/>
      <c r="K26" s="2"/>
      <c r="L26" s="2"/>
      <c r="M26" s="2"/>
      <c r="N26" s="2"/>
      <c r="O26" s="2"/>
      <c r="P26" s="2"/>
      <c r="Q26" s="9"/>
      <c r="R26" s="2"/>
    </row>
    <row r="27" spans="1:18" ht="19.5" customHeight="1">
      <c r="A27" s="6"/>
      <c r="B27" s="6"/>
      <c r="C27" s="6"/>
      <c r="D27" s="6"/>
      <c r="E27" s="6"/>
      <c r="F27" s="6"/>
      <c r="G27" s="6"/>
      <c r="H27" s="6"/>
      <c r="I27" s="6"/>
      <c r="J27" s="6"/>
      <c r="K27" s="6"/>
      <c r="L27" s="6"/>
      <c r="M27" s="6"/>
      <c r="N27" s="6"/>
      <c r="O27" s="6"/>
      <c r="P27" s="6"/>
      <c r="Q27" s="9"/>
      <c r="R27" s="6"/>
    </row>
    <row r="28" spans="1:18" ht="19.5" customHeight="1">
      <c r="A28" s="2"/>
      <c r="B28" s="2"/>
      <c r="C28" s="2"/>
      <c r="D28" s="2"/>
      <c r="E28" s="2"/>
      <c r="F28" s="2"/>
      <c r="G28" s="2"/>
      <c r="H28" s="2"/>
      <c r="I28" s="2"/>
      <c r="J28" s="2"/>
      <c r="K28" s="2"/>
      <c r="L28" s="2"/>
      <c r="M28" s="2"/>
      <c r="N28" s="2"/>
      <c r="O28" s="2"/>
      <c r="P28" s="2"/>
      <c r="Q28" s="9"/>
      <c r="R28" s="2"/>
    </row>
    <row r="29" spans="1:18" ht="19.5" customHeight="1">
      <c r="A29" s="6"/>
      <c r="B29" s="6"/>
      <c r="C29" s="6"/>
      <c r="D29" s="6"/>
      <c r="E29" s="6"/>
      <c r="F29" s="6"/>
      <c r="G29" s="6"/>
      <c r="H29" s="6"/>
      <c r="I29" s="6"/>
      <c r="J29" s="6"/>
      <c r="K29" s="6"/>
      <c r="L29" s="6"/>
      <c r="M29" s="6"/>
      <c r="N29" s="6"/>
      <c r="O29" s="6"/>
      <c r="P29" s="6"/>
      <c r="Q29" s="9"/>
      <c r="R29" s="6"/>
    </row>
    <row r="30" spans="1:18" ht="19.5" customHeight="1">
      <c r="A30" s="2"/>
      <c r="B30" s="2"/>
      <c r="C30" s="2"/>
      <c r="D30" s="2"/>
      <c r="E30" s="2"/>
      <c r="F30" s="2"/>
      <c r="G30" s="2"/>
      <c r="H30" s="2"/>
      <c r="I30" s="2"/>
      <c r="J30" s="2"/>
      <c r="K30" s="2"/>
      <c r="L30" s="2"/>
      <c r="M30" s="2"/>
      <c r="N30" s="2"/>
      <c r="O30" s="2"/>
      <c r="P30" s="2"/>
      <c r="Q30" s="9"/>
      <c r="R30" s="2"/>
    </row>
    <row r="31" spans="1:18" ht="19.5" customHeight="1">
      <c r="A31" s="6"/>
      <c r="B31" s="6"/>
      <c r="C31" s="6"/>
      <c r="D31" s="6"/>
      <c r="E31" s="6"/>
      <c r="F31" s="6"/>
      <c r="G31" s="6"/>
      <c r="H31" s="6"/>
      <c r="I31" s="6"/>
      <c r="J31" s="6"/>
      <c r="K31" s="6"/>
      <c r="L31" s="6"/>
      <c r="M31" s="6"/>
      <c r="N31" s="6"/>
      <c r="O31" s="6"/>
      <c r="P31" s="6"/>
      <c r="Q31" s="9"/>
      <c r="R31" s="6"/>
    </row>
    <row r="32" spans="1:18" ht="19.5" customHeight="1">
      <c r="A32" s="2"/>
      <c r="B32" s="2"/>
      <c r="C32" s="2"/>
      <c r="D32" s="2"/>
      <c r="E32" s="2"/>
      <c r="F32" s="2"/>
      <c r="G32" s="2"/>
      <c r="H32" s="2"/>
      <c r="I32" s="2"/>
      <c r="J32" s="2"/>
      <c r="K32" s="2"/>
      <c r="L32" s="2"/>
      <c r="M32" s="2"/>
      <c r="N32" s="2"/>
      <c r="O32" s="2"/>
      <c r="P32" s="2"/>
      <c r="Q32" s="9"/>
      <c r="R32" s="2"/>
    </row>
    <row r="33" spans="1:18" ht="19.5" customHeight="1">
      <c r="A33" s="6"/>
      <c r="B33" s="6"/>
      <c r="C33" s="6"/>
      <c r="D33" s="6"/>
      <c r="E33" s="6"/>
      <c r="F33" s="6"/>
      <c r="G33" s="6"/>
      <c r="H33" s="6"/>
      <c r="I33" s="6"/>
      <c r="J33" s="6"/>
      <c r="K33" s="6"/>
      <c r="L33" s="6"/>
      <c r="M33" s="6"/>
      <c r="N33" s="6"/>
      <c r="O33" s="6"/>
      <c r="P33" s="6"/>
      <c r="Q33" s="9"/>
      <c r="R33" s="6"/>
    </row>
    <row r="34" spans="1:18" ht="19.5" customHeight="1">
      <c r="A34" s="2"/>
      <c r="B34" s="2"/>
      <c r="C34" s="2"/>
      <c r="D34" s="2"/>
      <c r="E34" s="2"/>
      <c r="F34" s="2"/>
      <c r="G34" s="2"/>
      <c r="H34" s="2"/>
      <c r="I34" s="2"/>
      <c r="J34" s="2"/>
      <c r="K34" s="2"/>
      <c r="L34" s="2"/>
      <c r="M34" s="2"/>
      <c r="N34" s="2"/>
      <c r="O34" s="2"/>
      <c r="P34" s="2"/>
      <c r="Q34" s="9"/>
      <c r="R34" s="2"/>
    </row>
  </sheetData>
  <mergeCells count="2">
    <mergeCell ref="A1:R1"/>
    <mergeCell ref="A2:R2"/>
  </mergeCells>
  <dataValidations count="4">
    <dataValidation type="list" sqref="F4:F34" xr:uid="{00000000-0002-0000-0100-000000000000}">
      <formula1>"Formally Approved,Informal / Undocumented,Unknown / Unreviewed"</formula1>
      <formula2>0</formula2>
    </dataValidation>
    <dataValidation type="list" sqref="H4:H34" xr:uid="{00000000-0002-0000-0100-000001000000}">
      <formula1>"Dedicated Agent Identity,Service Account,Static API Key,Shared Human Credentials,Unknown"</formula1>
      <formula2>0</formula2>
    </dataValidation>
    <dataValidation type="list" sqref="J4:N34" xr:uid="{00000000-0002-0000-0100-000002000000}">
      <formula1>"Yes,No,Unknown"</formula1>
      <formula2>0</formula2>
    </dataValidation>
    <dataValidation type="list" sqref="O4:O34" xr:uid="{00000000-0002-0000-0100-000003000000}">
      <formula1>"Dynamic / Short-lived Token,Dedicated Agent Identity,Static API Key (rotated),Static API Key (not rotated),Service Account,Shared Human Credentials,Unknown"</formula1>
      <formula2>0</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4"/>
  <sheetViews>
    <sheetView showGridLines="0" zoomScaleNormal="100" workbookViewId="0">
      <pane ySplit="3" topLeftCell="A4" activePane="bottomLeft" state="frozen"/>
      <selection pane="bottomLeft" sqref="A1:N1"/>
    </sheetView>
  </sheetViews>
  <sheetFormatPr defaultColWidth="8.7109375" defaultRowHeight="15"/>
  <cols>
    <col min="1" max="1" width="24" customWidth="1"/>
    <col min="2" max="2" width="20" customWidth="1"/>
    <col min="3" max="3" width="16" customWidth="1"/>
    <col min="4" max="4" width="24" customWidth="1"/>
    <col min="5" max="6" width="30" customWidth="1"/>
    <col min="7" max="7" width="18" customWidth="1"/>
    <col min="8" max="8" width="24" customWidth="1"/>
    <col min="9" max="9" width="22" customWidth="1"/>
    <col min="10" max="10" width="20" customWidth="1"/>
    <col min="11" max="11" width="22" customWidth="1"/>
    <col min="12" max="12" width="16" customWidth="1"/>
    <col min="13" max="13" width="14" customWidth="1"/>
    <col min="14" max="14" width="36" customWidth="1"/>
  </cols>
  <sheetData>
    <row r="1" spans="1:14" ht="36" customHeight="1">
      <c r="A1" s="61" t="s">
        <v>69</v>
      </c>
      <c r="B1" s="61"/>
      <c r="C1" s="61"/>
      <c r="D1" s="61"/>
      <c r="E1" s="61"/>
      <c r="F1" s="61"/>
      <c r="G1" s="61"/>
      <c r="H1" s="61"/>
      <c r="I1" s="61"/>
      <c r="J1" s="61"/>
      <c r="K1" s="61"/>
      <c r="L1" s="61"/>
      <c r="M1" s="61"/>
      <c r="N1" s="61"/>
    </row>
    <row r="2" spans="1:14" ht="19.5" customHeight="1">
      <c r="A2" s="62" t="s">
        <v>70</v>
      </c>
      <c r="B2" s="62"/>
      <c r="C2" s="62"/>
      <c r="D2" s="62"/>
      <c r="E2" s="62"/>
      <c r="F2" s="62"/>
      <c r="G2" s="62"/>
      <c r="H2" s="62"/>
      <c r="I2" s="62"/>
      <c r="J2" s="62"/>
      <c r="K2" s="62"/>
      <c r="L2" s="62"/>
      <c r="M2" s="62"/>
      <c r="N2" s="62"/>
    </row>
    <row r="3" spans="1:14" ht="39.75" customHeight="1">
      <c r="A3" s="10" t="s">
        <v>71</v>
      </c>
      <c r="B3" s="10" t="s">
        <v>72</v>
      </c>
      <c r="C3" s="10" t="s">
        <v>73</v>
      </c>
      <c r="D3" s="10" t="s">
        <v>74</v>
      </c>
      <c r="E3" s="10" t="s">
        <v>75</v>
      </c>
      <c r="F3" s="10" t="s">
        <v>76</v>
      </c>
      <c r="G3" s="10" t="s">
        <v>77</v>
      </c>
      <c r="H3" s="10" t="s">
        <v>78</v>
      </c>
      <c r="I3" s="10" t="s">
        <v>79</v>
      </c>
      <c r="J3" s="10" t="s">
        <v>80</v>
      </c>
      <c r="K3" s="10" t="s">
        <v>81</v>
      </c>
      <c r="L3" s="10" t="s">
        <v>82</v>
      </c>
      <c r="M3" s="10" t="s">
        <v>83</v>
      </c>
      <c r="N3" s="10" t="s">
        <v>34</v>
      </c>
    </row>
    <row r="4" spans="1:14" ht="60" customHeight="1">
      <c r="A4" s="11" t="s">
        <v>84</v>
      </c>
      <c r="B4" s="11" t="s">
        <v>85</v>
      </c>
      <c r="C4" s="11" t="s">
        <v>86</v>
      </c>
      <c r="D4" s="11" t="s">
        <v>87</v>
      </c>
      <c r="E4" s="12" t="s">
        <v>88</v>
      </c>
      <c r="F4" s="12" t="s">
        <v>89</v>
      </c>
      <c r="G4" s="11" t="s">
        <v>90</v>
      </c>
      <c r="H4" s="11" t="s">
        <v>91</v>
      </c>
      <c r="I4" s="11" t="s">
        <v>92</v>
      </c>
      <c r="J4" s="13" t="s">
        <v>93</v>
      </c>
      <c r="K4" s="11" t="s">
        <v>94</v>
      </c>
      <c r="L4" s="11"/>
      <c r="M4" s="11" t="s">
        <v>95</v>
      </c>
      <c r="N4" s="12" t="s">
        <v>96</v>
      </c>
    </row>
    <row r="5" spans="1:14" ht="19.5" customHeight="1">
      <c r="A5" s="14"/>
      <c r="B5" s="14"/>
      <c r="C5" s="14"/>
      <c r="D5" s="14"/>
      <c r="E5" s="14"/>
      <c r="F5" s="14"/>
      <c r="G5" s="14"/>
      <c r="H5" s="14"/>
      <c r="I5" s="14"/>
      <c r="J5" s="14"/>
      <c r="K5" s="14"/>
      <c r="L5" s="14"/>
      <c r="M5" s="14"/>
      <c r="N5" s="14"/>
    </row>
    <row r="6" spans="1:14" ht="19.5" customHeight="1">
      <c r="A6" s="2"/>
      <c r="B6" s="2"/>
      <c r="C6" s="2"/>
      <c r="D6" s="2"/>
      <c r="E6" s="2"/>
      <c r="F6" s="2"/>
      <c r="G6" s="2"/>
      <c r="H6" s="2"/>
      <c r="I6" s="2"/>
      <c r="J6" s="2"/>
      <c r="K6" s="2"/>
      <c r="L6" s="2"/>
      <c r="M6" s="2"/>
      <c r="N6" s="2"/>
    </row>
    <row r="7" spans="1:14" ht="19.5" customHeight="1">
      <c r="A7" s="14"/>
      <c r="B7" s="14"/>
      <c r="C7" s="14"/>
      <c r="D7" s="14"/>
      <c r="E7" s="14"/>
      <c r="F7" s="14"/>
      <c r="G7" s="14"/>
      <c r="H7" s="14"/>
      <c r="I7" s="14"/>
      <c r="J7" s="14"/>
      <c r="K7" s="14"/>
      <c r="L7" s="14"/>
      <c r="M7" s="14"/>
      <c r="N7" s="14"/>
    </row>
    <row r="8" spans="1:14" ht="19.5" customHeight="1">
      <c r="A8" s="2"/>
      <c r="B8" s="2"/>
      <c r="C8" s="2"/>
      <c r="D8" s="2"/>
      <c r="E8" s="2"/>
      <c r="F8" s="2"/>
      <c r="G8" s="2"/>
      <c r="H8" s="2"/>
      <c r="I8" s="2"/>
      <c r="J8" s="2"/>
      <c r="K8" s="2"/>
      <c r="L8" s="2"/>
      <c r="M8" s="2"/>
      <c r="N8" s="2"/>
    </row>
    <row r="9" spans="1:14" ht="19.5" customHeight="1">
      <c r="A9" s="14"/>
      <c r="B9" s="14"/>
      <c r="C9" s="14"/>
      <c r="D9" s="14"/>
      <c r="E9" s="14"/>
      <c r="F9" s="14"/>
      <c r="G9" s="14"/>
      <c r="H9" s="14"/>
      <c r="I9" s="14"/>
      <c r="J9" s="14"/>
      <c r="K9" s="14"/>
      <c r="L9" s="14"/>
      <c r="M9" s="14"/>
      <c r="N9" s="14"/>
    </row>
    <row r="10" spans="1:14" ht="19.5" customHeight="1">
      <c r="A10" s="2"/>
      <c r="B10" s="2"/>
      <c r="C10" s="2"/>
      <c r="D10" s="2"/>
      <c r="E10" s="2"/>
      <c r="F10" s="2"/>
      <c r="G10" s="2"/>
      <c r="H10" s="2"/>
      <c r="I10" s="2"/>
      <c r="J10" s="2"/>
      <c r="K10" s="2"/>
      <c r="L10" s="2"/>
      <c r="M10" s="2"/>
      <c r="N10" s="2"/>
    </row>
    <row r="11" spans="1:14" ht="19.5" customHeight="1">
      <c r="A11" s="14"/>
      <c r="B11" s="14"/>
      <c r="C11" s="14"/>
      <c r="D11" s="14"/>
      <c r="E11" s="14"/>
      <c r="F11" s="14"/>
      <c r="G11" s="14"/>
      <c r="H11" s="14"/>
      <c r="I11" s="14"/>
      <c r="J11" s="14"/>
      <c r="K11" s="14"/>
      <c r="L11" s="14"/>
      <c r="M11" s="14"/>
      <c r="N11" s="14"/>
    </row>
    <row r="12" spans="1:14" ht="19.5" customHeight="1">
      <c r="A12" s="2"/>
      <c r="B12" s="2"/>
      <c r="C12" s="2"/>
      <c r="D12" s="2"/>
      <c r="E12" s="2"/>
      <c r="F12" s="2"/>
      <c r="G12" s="2"/>
      <c r="H12" s="2"/>
      <c r="I12" s="2"/>
      <c r="J12" s="2"/>
      <c r="K12" s="2"/>
      <c r="L12" s="2"/>
      <c r="M12" s="2"/>
      <c r="N12" s="2"/>
    </row>
    <row r="13" spans="1:14" ht="19.5" customHeight="1">
      <c r="A13" s="14"/>
      <c r="B13" s="14"/>
      <c r="C13" s="14"/>
      <c r="D13" s="14"/>
      <c r="E13" s="14"/>
      <c r="F13" s="14"/>
      <c r="G13" s="14"/>
      <c r="H13" s="14"/>
      <c r="I13" s="14"/>
      <c r="J13" s="14"/>
      <c r="K13" s="14"/>
      <c r="L13" s="14"/>
      <c r="M13" s="14"/>
      <c r="N13" s="14"/>
    </row>
    <row r="14" spans="1:14" ht="19.5" customHeight="1">
      <c r="A14" s="2"/>
      <c r="B14" s="2"/>
      <c r="C14" s="2"/>
      <c r="D14" s="2"/>
      <c r="E14" s="2"/>
      <c r="F14" s="2"/>
      <c r="G14" s="2"/>
      <c r="H14" s="2"/>
      <c r="I14" s="2"/>
      <c r="J14" s="2"/>
      <c r="K14" s="2"/>
      <c r="L14" s="2"/>
      <c r="M14" s="2"/>
      <c r="N14" s="2"/>
    </row>
    <row r="15" spans="1:14" ht="19.5" customHeight="1">
      <c r="A15" s="14"/>
      <c r="B15" s="14"/>
      <c r="C15" s="14"/>
      <c r="D15" s="14"/>
      <c r="E15" s="14"/>
      <c r="F15" s="14"/>
      <c r="G15" s="14"/>
      <c r="H15" s="14"/>
      <c r="I15" s="14"/>
      <c r="J15" s="14"/>
      <c r="K15" s="14"/>
      <c r="L15" s="14"/>
      <c r="M15" s="14"/>
      <c r="N15" s="14"/>
    </row>
    <row r="16" spans="1:14" ht="19.5" customHeight="1">
      <c r="A16" s="2"/>
      <c r="B16" s="2"/>
      <c r="C16" s="2"/>
      <c r="D16" s="2"/>
      <c r="E16" s="2"/>
      <c r="F16" s="2"/>
      <c r="G16" s="2"/>
      <c r="H16" s="2"/>
      <c r="I16" s="2"/>
      <c r="J16" s="2"/>
      <c r="K16" s="2"/>
      <c r="L16" s="2"/>
      <c r="M16" s="2"/>
      <c r="N16" s="2"/>
    </row>
    <row r="17" spans="1:14" ht="19.5" customHeight="1">
      <c r="A17" s="14"/>
      <c r="B17" s="14"/>
      <c r="C17" s="14"/>
      <c r="D17" s="14"/>
      <c r="E17" s="14"/>
      <c r="F17" s="14"/>
      <c r="G17" s="14"/>
      <c r="H17" s="14"/>
      <c r="I17" s="14"/>
      <c r="J17" s="14"/>
      <c r="K17" s="14"/>
      <c r="L17" s="14"/>
      <c r="M17" s="14"/>
      <c r="N17" s="14"/>
    </row>
    <row r="18" spans="1:14" ht="19.5" customHeight="1">
      <c r="A18" s="2"/>
      <c r="B18" s="2"/>
      <c r="C18" s="2"/>
      <c r="D18" s="2"/>
      <c r="E18" s="2"/>
      <c r="F18" s="2"/>
      <c r="G18" s="2"/>
      <c r="H18" s="2"/>
      <c r="I18" s="2"/>
      <c r="J18" s="2"/>
      <c r="K18" s="2"/>
      <c r="L18" s="2"/>
      <c r="M18" s="2"/>
      <c r="N18" s="2"/>
    </row>
    <row r="19" spans="1:14" ht="19.5" customHeight="1">
      <c r="A19" s="14"/>
      <c r="B19" s="14"/>
      <c r="C19" s="14"/>
      <c r="D19" s="14"/>
      <c r="E19" s="14"/>
      <c r="F19" s="14"/>
      <c r="G19" s="14"/>
      <c r="H19" s="14"/>
      <c r="I19" s="14"/>
      <c r="J19" s="14"/>
      <c r="K19" s="14"/>
      <c r="L19" s="14"/>
      <c r="M19" s="14"/>
      <c r="N19" s="14"/>
    </row>
    <row r="20" spans="1:14" ht="19.5" customHeight="1">
      <c r="A20" s="2"/>
      <c r="B20" s="2"/>
      <c r="C20" s="2"/>
      <c r="D20" s="2"/>
      <c r="E20" s="2"/>
      <c r="F20" s="2"/>
      <c r="G20" s="2"/>
      <c r="H20" s="2"/>
      <c r="I20" s="2"/>
      <c r="J20" s="2"/>
      <c r="K20" s="2"/>
      <c r="L20" s="2"/>
      <c r="M20" s="2"/>
      <c r="N20" s="2"/>
    </row>
    <row r="21" spans="1:14" ht="19.5" customHeight="1">
      <c r="A21" s="14"/>
      <c r="B21" s="14"/>
      <c r="C21" s="14"/>
      <c r="D21" s="14"/>
      <c r="E21" s="14"/>
      <c r="F21" s="14"/>
      <c r="G21" s="14"/>
      <c r="H21" s="14"/>
      <c r="I21" s="14"/>
      <c r="J21" s="14"/>
      <c r="K21" s="14"/>
      <c r="L21" s="14"/>
      <c r="M21" s="14"/>
      <c r="N21" s="14"/>
    </row>
    <row r="22" spans="1:14" ht="19.5" customHeight="1">
      <c r="A22" s="2"/>
      <c r="B22" s="2"/>
      <c r="C22" s="2"/>
      <c r="D22" s="2"/>
      <c r="E22" s="2"/>
      <c r="F22" s="2"/>
      <c r="G22" s="2"/>
      <c r="H22" s="2"/>
      <c r="I22" s="2"/>
      <c r="J22" s="2"/>
      <c r="K22" s="2"/>
      <c r="L22" s="2"/>
      <c r="M22" s="2"/>
      <c r="N22" s="2"/>
    </row>
    <row r="23" spans="1:14" ht="19.5" customHeight="1">
      <c r="A23" s="14"/>
      <c r="B23" s="14"/>
      <c r="C23" s="14"/>
      <c r="D23" s="14"/>
      <c r="E23" s="14"/>
      <c r="F23" s="14"/>
      <c r="G23" s="14"/>
      <c r="H23" s="14"/>
      <c r="I23" s="14"/>
      <c r="J23" s="14"/>
      <c r="K23" s="14"/>
      <c r="L23" s="14"/>
      <c r="M23" s="14"/>
      <c r="N23" s="14"/>
    </row>
    <row r="24" spans="1:14" ht="19.5" customHeight="1">
      <c r="A24" s="2"/>
      <c r="B24" s="2"/>
      <c r="C24" s="2"/>
      <c r="D24" s="2"/>
      <c r="E24" s="2"/>
      <c r="F24" s="2"/>
      <c r="G24" s="2"/>
      <c r="H24" s="2"/>
      <c r="I24" s="2"/>
      <c r="J24" s="2"/>
      <c r="K24" s="2"/>
      <c r="L24" s="2"/>
      <c r="M24" s="2"/>
      <c r="N24" s="2"/>
    </row>
  </sheetData>
  <mergeCells count="2">
    <mergeCell ref="A1:N1"/>
    <mergeCell ref="A2:N2"/>
  </mergeCells>
  <dataValidations count="3">
    <dataValidation type="list" sqref="K4:K24" xr:uid="{00000000-0002-0000-0200-000000000000}">
      <formula1>"Open,In Review,Approved and Moved to Inventory,Terminated"</formula1>
      <formula2>0</formula2>
    </dataValidation>
    <dataValidation type="list" sqref="M4:M24" xr:uid="{00000000-0002-0000-0200-000001000000}">
      <formula1>"High,Medium,Low"</formula1>
      <formula2>0</formula2>
    </dataValidation>
    <dataValidation type="list" sqref="G4:G24" xr:uid="{00000000-0002-0000-0200-000002000000}">
      <formula1>"Yes — confirmed,Possible — under review,No,Unknown"</formula1>
      <formula2>0</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
  <sheetViews>
    <sheetView showGridLines="0" topLeftCell="A5" zoomScaleNormal="100" workbookViewId="0">
      <selection sqref="A1:F1"/>
    </sheetView>
  </sheetViews>
  <sheetFormatPr defaultColWidth="8.7109375" defaultRowHeight="15"/>
  <cols>
    <col min="1" max="1" width="26" customWidth="1"/>
    <col min="2" max="2" width="34" customWidth="1"/>
    <col min="3" max="3" width="14" customWidth="1"/>
    <col min="4" max="6" width="18" customWidth="1"/>
  </cols>
  <sheetData>
    <row r="1" spans="1:6" ht="36" customHeight="1">
      <c r="A1" s="59" t="s">
        <v>97</v>
      </c>
      <c r="B1" s="59"/>
      <c r="C1" s="59"/>
      <c r="D1" s="59"/>
      <c r="E1" s="59"/>
      <c r="F1" s="59"/>
    </row>
    <row r="2" spans="1:6" ht="19.5" customHeight="1">
      <c r="A2" s="60" t="s">
        <v>98</v>
      </c>
      <c r="B2" s="60"/>
      <c r="C2" s="60"/>
      <c r="D2" s="60"/>
      <c r="E2" s="60"/>
      <c r="F2" s="60"/>
    </row>
    <row r="4" spans="1:6" ht="19.5" customHeight="1">
      <c r="A4" s="1" t="s">
        <v>99</v>
      </c>
      <c r="B4" s="1" t="s">
        <v>100</v>
      </c>
      <c r="C4" s="1" t="s">
        <v>101</v>
      </c>
      <c r="D4" s="1" t="s">
        <v>102</v>
      </c>
      <c r="E4" s="1" t="s">
        <v>103</v>
      </c>
      <c r="F4" s="1" t="s">
        <v>104</v>
      </c>
    </row>
    <row r="5" spans="1:6" ht="18" customHeight="1">
      <c r="A5" s="15" t="s">
        <v>24</v>
      </c>
      <c r="B5" s="15" t="s">
        <v>42</v>
      </c>
      <c r="C5" s="16">
        <v>0</v>
      </c>
      <c r="D5" s="16">
        <v>3</v>
      </c>
      <c r="E5" s="15"/>
      <c r="F5" s="15"/>
    </row>
    <row r="6" spans="1:6" ht="18" customHeight="1">
      <c r="A6" s="15"/>
      <c r="B6" s="15" t="s">
        <v>105</v>
      </c>
      <c r="C6" s="16">
        <v>1</v>
      </c>
      <c r="D6" s="16">
        <v>3</v>
      </c>
      <c r="E6" s="15"/>
      <c r="F6" s="15"/>
    </row>
    <row r="7" spans="1:6" ht="18" customHeight="1">
      <c r="A7" s="15"/>
      <c r="B7" s="15" t="s">
        <v>106</v>
      </c>
      <c r="C7" s="16">
        <v>2</v>
      </c>
      <c r="D7" s="16">
        <v>3</v>
      </c>
      <c r="E7" s="15"/>
      <c r="F7" s="15"/>
    </row>
    <row r="8" spans="1:6" ht="18" customHeight="1">
      <c r="A8" s="15"/>
      <c r="B8" s="15" t="s">
        <v>107</v>
      </c>
      <c r="C8" s="16">
        <v>3</v>
      </c>
      <c r="D8" s="16">
        <v>3</v>
      </c>
      <c r="E8" s="15"/>
      <c r="F8" s="15"/>
    </row>
    <row r="9" spans="1:6" ht="18" customHeight="1">
      <c r="A9" s="17"/>
      <c r="B9" s="17"/>
      <c r="C9" s="17"/>
      <c r="D9" s="17"/>
      <c r="E9" s="17"/>
      <c r="F9" s="17"/>
    </row>
    <row r="10" spans="1:6" ht="18" customHeight="1">
      <c r="A10" s="18" t="s">
        <v>22</v>
      </c>
      <c r="B10" s="18" t="s">
        <v>40</v>
      </c>
      <c r="C10" s="19">
        <v>0</v>
      </c>
      <c r="D10" s="19">
        <v>3</v>
      </c>
      <c r="E10" s="18"/>
      <c r="F10" s="18"/>
    </row>
    <row r="11" spans="1:6" ht="18" customHeight="1">
      <c r="A11" s="18"/>
      <c r="B11" s="18" t="s">
        <v>108</v>
      </c>
      <c r="C11" s="19">
        <v>2</v>
      </c>
      <c r="D11" s="19">
        <v>3</v>
      </c>
      <c r="E11" s="18"/>
      <c r="F11" s="18"/>
    </row>
    <row r="12" spans="1:6" ht="18" customHeight="1">
      <c r="A12" s="18"/>
      <c r="B12" s="18" t="s">
        <v>109</v>
      </c>
      <c r="C12" s="19">
        <v>3</v>
      </c>
      <c r="D12" s="19">
        <v>3</v>
      </c>
      <c r="E12" s="18"/>
      <c r="F12" s="18"/>
    </row>
    <row r="13" spans="1:6" ht="18" customHeight="1">
      <c r="A13" s="17"/>
      <c r="B13" s="17"/>
      <c r="C13" s="17"/>
      <c r="D13" s="17"/>
      <c r="E13" s="17"/>
      <c r="F13" s="17"/>
    </row>
    <row r="14" spans="1:6" ht="18" customHeight="1">
      <c r="A14" s="20" t="s">
        <v>110</v>
      </c>
      <c r="B14" s="20" t="s">
        <v>46</v>
      </c>
      <c r="C14" s="21">
        <v>0</v>
      </c>
      <c r="D14" s="21">
        <v>2</v>
      </c>
      <c r="E14" s="20"/>
      <c r="F14" s="20"/>
    </row>
    <row r="15" spans="1:6" ht="18" customHeight="1">
      <c r="A15" s="20"/>
      <c r="B15" s="20" t="s">
        <v>44</v>
      </c>
      <c r="C15" s="21">
        <v>2</v>
      </c>
      <c r="D15" s="21">
        <v>2</v>
      </c>
      <c r="E15" s="20"/>
      <c r="F15" s="20"/>
    </row>
    <row r="16" spans="1:6" ht="18" customHeight="1">
      <c r="A16" s="20"/>
      <c r="B16" s="20" t="s">
        <v>45</v>
      </c>
      <c r="C16" s="21">
        <v>3</v>
      </c>
      <c r="D16" s="21">
        <v>2</v>
      </c>
      <c r="E16" s="20"/>
      <c r="F16" s="20"/>
    </row>
    <row r="17" spans="1:6" ht="18" customHeight="1">
      <c r="A17" s="17"/>
      <c r="B17" s="17"/>
      <c r="C17" s="17"/>
      <c r="D17" s="17"/>
      <c r="E17" s="17"/>
      <c r="F17" s="17"/>
    </row>
    <row r="18" spans="1:6" ht="18" customHeight="1">
      <c r="A18" s="22" t="s">
        <v>111</v>
      </c>
      <c r="B18" s="22" t="s">
        <v>112</v>
      </c>
      <c r="C18" s="23">
        <v>0</v>
      </c>
      <c r="D18" s="23">
        <v>2</v>
      </c>
      <c r="E18" s="22"/>
      <c r="F18" s="22"/>
    </row>
    <row r="19" spans="1:6" ht="18" customHeight="1">
      <c r="A19" s="22"/>
      <c r="B19" s="22" t="s">
        <v>113</v>
      </c>
      <c r="C19" s="23">
        <v>1</v>
      </c>
      <c r="D19" s="23">
        <v>2</v>
      </c>
      <c r="E19" s="22"/>
      <c r="F19" s="22"/>
    </row>
    <row r="20" spans="1:6" ht="18" customHeight="1">
      <c r="A20" s="22"/>
      <c r="B20" s="22" t="s">
        <v>114</v>
      </c>
      <c r="C20" s="23">
        <v>3</v>
      </c>
      <c r="D20" s="23">
        <v>2</v>
      </c>
      <c r="E20" s="22"/>
      <c r="F20" s="22"/>
    </row>
    <row r="21" spans="1:6" ht="18" customHeight="1">
      <c r="A21" s="17"/>
      <c r="B21" s="17"/>
      <c r="C21" s="17"/>
      <c r="D21" s="17"/>
      <c r="E21" s="17"/>
      <c r="F21" s="17"/>
    </row>
    <row r="22" spans="1:6" ht="18" customHeight="1">
      <c r="A22" s="24" t="s">
        <v>115</v>
      </c>
      <c r="B22" s="24" t="s">
        <v>46</v>
      </c>
      <c r="C22" s="25">
        <v>0</v>
      </c>
      <c r="D22" s="25">
        <v>1</v>
      </c>
      <c r="E22" s="24"/>
      <c r="F22" s="24"/>
    </row>
    <row r="23" spans="1:6" ht="18" customHeight="1">
      <c r="A23" s="24"/>
      <c r="B23" s="24" t="s">
        <v>116</v>
      </c>
      <c r="C23" s="25">
        <v>1</v>
      </c>
      <c r="D23" s="25">
        <v>1</v>
      </c>
      <c r="E23" s="24"/>
      <c r="F23" s="24"/>
    </row>
    <row r="24" spans="1:6" ht="18" customHeight="1">
      <c r="A24" s="24"/>
      <c r="B24" s="24" t="s">
        <v>117</v>
      </c>
      <c r="C24" s="25">
        <v>3</v>
      </c>
      <c r="D24" s="25">
        <v>1</v>
      </c>
      <c r="E24" s="24"/>
      <c r="F24" s="24"/>
    </row>
    <row r="27" spans="1:6" ht="24" customHeight="1">
      <c r="A27" s="64" t="s">
        <v>118</v>
      </c>
      <c r="B27" s="64"/>
      <c r="C27" s="64"/>
      <c r="D27" s="64"/>
      <c r="E27" s="64"/>
      <c r="F27" s="64"/>
    </row>
    <row r="28" spans="1:6" ht="43.5" customHeight="1">
      <c r="A28" s="26" t="s">
        <v>119</v>
      </c>
      <c r="B28" s="27" t="s">
        <v>120</v>
      </c>
      <c r="C28" s="63" t="s">
        <v>121</v>
      </c>
      <c r="D28" s="63"/>
      <c r="E28" s="63"/>
      <c r="F28" s="63"/>
    </row>
    <row r="29" spans="1:6" ht="43.5" customHeight="1">
      <c r="A29" s="28" t="s">
        <v>122</v>
      </c>
      <c r="B29" s="29" t="s">
        <v>123</v>
      </c>
      <c r="C29" s="63" t="s">
        <v>124</v>
      </c>
      <c r="D29" s="63"/>
      <c r="E29" s="63"/>
      <c r="F29" s="63"/>
    </row>
    <row r="30" spans="1:6" ht="43.5" customHeight="1">
      <c r="A30" s="30" t="s">
        <v>125</v>
      </c>
      <c r="B30" s="31" t="s">
        <v>126</v>
      </c>
      <c r="C30" s="63" t="s">
        <v>127</v>
      </c>
      <c r="D30" s="63"/>
      <c r="E30" s="63"/>
      <c r="F30" s="63"/>
    </row>
  </sheetData>
  <mergeCells count="6">
    <mergeCell ref="C30:F30"/>
    <mergeCell ref="A1:F1"/>
    <mergeCell ref="A2:F2"/>
    <mergeCell ref="A27:F27"/>
    <mergeCell ref="C28:F28"/>
    <mergeCell ref="C29:F29"/>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2"/>
  <sheetViews>
    <sheetView showGridLines="0" zoomScaleNormal="100" workbookViewId="0"/>
  </sheetViews>
  <sheetFormatPr defaultColWidth="8.7109375" defaultRowHeight="15"/>
  <cols>
    <col min="1" max="1" width="2" customWidth="1"/>
    <col min="2" max="6" width="22" customWidth="1"/>
    <col min="7" max="7" width="2" customWidth="1"/>
  </cols>
  <sheetData>
    <row r="1" spans="2:6" ht="7.5" customHeight="1"/>
    <row r="2" spans="2:6" ht="43.5" customHeight="1">
      <c r="B2" s="65" t="s">
        <v>128</v>
      </c>
      <c r="C2" s="65"/>
      <c r="D2" s="65"/>
      <c r="E2" s="65"/>
      <c r="F2" s="65"/>
    </row>
    <row r="3" spans="2:6" ht="19.5" customHeight="1">
      <c r="B3" s="60" t="s">
        <v>129</v>
      </c>
      <c r="C3" s="60"/>
      <c r="D3" s="60"/>
      <c r="E3" s="60"/>
      <c r="F3" s="60"/>
    </row>
    <row r="5" spans="2:6" ht="15.75" customHeight="1"/>
    <row r="6" spans="2:6" ht="51.75" customHeight="1">
      <c r="B6" s="32">
        <f>COUNTA('🗂 Agent Inventory'!A4:A33)</f>
        <v>3</v>
      </c>
      <c r="C6" s="33">
        <f>COUNTIF('🗂 Agent Inventory'!F4:F33,"Formally Approved")</f>
        <v>3</v>
      </c>
      <c r="D6" s="34">
        <f>COUNTA('👻 Shadow AI Log'!A4:A23)</f>
        <v>1</v>
      </c>
      <c r="E6" s="35">
        <f>COUNTIF('🗂 Agent Inventory'!L4:L33,"No")</f>
        <v>1</v>
      </c>
      <c r="F6" s="36" t="s">
        <v>130</v>
      </c>
    </row>
    <row r="7" spans="2:6" ht="24" customHeight="1">
      <c r="B7" s="37" t="s">
        <v>131</v>
      </c>
      <c r="C7" s="38" t="s">
        <v>132</v>
      </c>
      <c r="D7" s="39" t="s">
        <v>133</v>
      </c>
      <c r="E7" s="40" t="s">
        <v>134</v>
      </c>
      <c r="F7" s="41" t="s">
        <v>135</v>
      </c>
    </row>
    <row r="8" spans="2:6" ht="15.75" customHeight="1"/>
    <row r="10" spans="2:6" ht="24" customHeight="1">
      <c r="B10" s="66" t="s">
        <v>136</v>
      </c>
      <c r="C10" s="66"/>
      <c r="D10" s="66" t="s">
        <v>137</v>
      </c>
      <c r="E10" s="66"/>
      <c r="F10" s="66"/>
    </row>
    <row r="11" spans="2:6" ht="18" customHeight="1">
      <c r="B11" s="42" t="s">
        <v>24</v>
      </c>
      <c r="C11" s="42" t="s">
        <v>138</v>
      </c>
      <c r="D11" s="42" t="s">
        <v>22</v>
      </c>
      <c r="E11" s="42" t="s">
        <v>138</v>
      </c>
    </row>
    <row r="12" spans="2:6" ht="18" customHeight="1">
      <c r="B12" s="2" t="s">
        <v>42</v>
      </c>
      <c r="C12" s="43">
        <f>COUNTIF('🗂 Agent Inventory'!H4:H33,"Dedicated Agent Identity")</f>
        <v>2</v>
      </c>
      <c r="D12" s="2" t="s">
        <v>40</v>
      </c>
      <c r="E12" s="43">
        <f>COUNTIF('🗂 Agent Inventory'!F4:F33,"Formally Approved")</f>
        <v>3</v>
      </c>
    </row>
    <row r="13" spans="2:6" ht="18" customHeight="1">
      <c r="B13" s="6" t="s">
        <v>47</v>
      </c>
      <c r="C13" s="44">
        <f>COUNTIF('🗂 Agent Inventory'!H4:H33,"Dynamic / Short-lived Token")</f>
        <v>0</v>
      </c>
      <c r="D13" s="6" t="s">
        <v>108</v>
      </c>
      <c r="E13" s="44">
        <f>COUNTIF('🗂 Agent Inventory'!F4:F33,"Informal / Undocumented")</f>
        <v>0</v>
      </c>
    </row>
    <row r="14" spans="2:6" ht="18" customHeight="1">
      <c r="B14" s="2" t="s">
        <v>106</v>
      </c>
      <c r="C14" s="43">
        <f>COUNTIF('🗂 Agent Inventory'!H4:H33,"Static API Key (rotated)")</f>
        <v>0</v>
      </c>
      <c r="D14" s="2" t="s">
        <v>109</v>
      </c>
      <c r="E14" s="43">
        <f>COUNTIF('🗂 Agent Inventory'!F4:F33,"Unknown / Unreviewed")</f>
        <v>0</v>
      </c>
    </row>
    <row r="15" spans="2:6" ht="18" customHeight="1">
      <c r="B15" s="6" t="s">
        <v>139</v>
      </c>
      <c r="C15" s="44">
        <f>COUNTIF('🗂 Agent Inventory'!H4:H33,"Static API Key (not rotated)")</f>
        <v>0</v>
      </c>
    </row>
    <row r="16" spans="2:6" ht="18" customHeight="1">
      <c r="B16" s="2" t="s">
        <v>56</v>
      </c>
      <c r="C16" s="43">
        <f>COUNTIF('🗂 Agent Inventory'!H4:H33,"Service Account")</f>
        <v>1</v>
      </c>
    </row>
    <row r="17" spans="2:6" ht="18" customHeight="1">
      <c r="B17" s="6" t="s">
        <v>140</v>
      </c>
      <c r="C17" s="44">
        <f>COUNTIF('🗂 Agent Inventory'!H4:H33,"Shared Human Credentials")</f>
        <v>0</v>
      </c>
    </row>
    <row r="18" spans="2:6" ht="18" customHeight="1">
      <c r="B18" s="2" t="s">
        <v>44</v>
      </c>
      <c r="C18" s="43">
        <f>COUNTIF('🗂 Agent Inventory'!H4:H33,"Unknown")</f>
        <v>0</v>
      </c>
    </row>
    <row r="22" spans="2:6" ht="60" customHeight="1">
      <c r="B22" s="67" t="s">
        <v>141</v>
      </c>
      <c r="C22" s="67"/>
      <c r="D22" s="67"/>
      <c r="E22" s="67"/>
      <c r="F22" s="67"/>
    </row>
  </sheetData>
  <mergeCells count="5">
    <mergeCell ref="B2:F2"/>
    <mergeCell ref="B3:F3"/>
    <mergeCell ref="B10:C10"/>
    <mergeCell ref="D10:F10"/>
    <mergeCell ref="B22:F22"/>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12"/>
  <sheetViews>
    <sheetView showGridLines="0" zoomScaleNormal="100" workbookViewId="0">
      <selection activeCell="D5" sqref="D5"/>
    </sheetView>
  </sheetViews>
  <sheetFormatPr defaultColWidth="8.7109375" defaultRowHeight="15"/>
  <cols>
    <col min="1" max="1" width="2" customWidth="1"/>
    <col min="2" max="2" width="26" customWidth="1"/>
    <col min="3" max="3" width="44" customWidth="1"/>
    <col min="4" max="6" width="22" customWidth="1"/>
    <col min="7" max="7" width="2" customWidth="1"/>
  </cols>
  <sheetData>
    <row r="1" spans="2:6" ht="36" customHeight="1">
      <c r="B1" s="68" t="s">
        <v>142</v>
      </c>
      <c r="C1" s="68"/>
      <c r="D1" s="68"/>
      <c r="E1" s="68"/>
      <c r="F1" s="68"/>
    </row>
    <row r="2" spans="2:6" ht="19.5" customHeight="1">
      <c r="B2" s="60" t="s">
        <v>143</v>
      </c>
      <c r="C2" s="60"/>
      <c r="D2" s="60"/>
      <c r="E2" s="60"/>
      <c r="F2" s="60"/>
    </row>
    <row r="4" spans="2:6" ht="36" customHeight="1">
      <c r="B4" s="1" t="s">
        <v>144</v>
      </c>
      <c r="C4" s="1" t="s">
        <v>145</v>
      </c>
      <c r="D4" s="1" t="s">
        <v>146</v>
      </c>
      <c r="E4" s="1" t="s">
        <v>147</v>
      </c>
      <c r="F4" s="1" t="s">
        <v>148</v>
      </c>
    </row>
    <row r="5" spans="2:6" ht="79.5" customHeight="1">
      <c r="B5" s="45" t="s">
        <v>149</v>
      </c>
      <c r="C5" s="46" t="s">
        <v>150</v>
      </c>
      <c r="D5" s="47" t="s">
        <v>151</v>
      </c>
      <c r="E5" s="48" t="s">
        <v>152</v>
      </c>
      <c r="F5" s="49"/>
    </row>
    <row r="6" spans="2:6" ht="79.5" customHeight="1">
      <c r="B6" s="50" t="s">
        <v>153</v>
      </c>
      <c r="C6" s="51" t="s">
        <v>154</v>
      </c>
      <c r="D6" s="47" t="s">
        <v>155</v>
      </c>
      <c r="E6" s="48" t="s">
        <v>156</v>
      </c>
      <c r="F6" s="49"/>
    </row>
    <row r="7" spans="2:6" ht="79.5" customHeight="1">
      <c r="B7" s="45" t="s">
        <v>157</v>
      </c>
      <c r="C7" s="46" t="s">
        <v>158</v>
      </c>
      <c r="D7" s="47" t="s">
        <v>159</v>
      </c>
      <c r="E7" s="48" t="s">
        <v>160</v>
      </c>
      <c r="F7" s="49"/>
    </row>
    <row r="8" spans="2:6" ht="79.5" customHeight="1">
      <c r="B8" s="50" t="s">
        <v>161</v>
      </c>
      <c r="C8" s="51" t="s">
        <v>162</v>
      </c>
      <c r="D8" s="47" t="s">
        <v>163</v>
      </c>
      <c r="E8" s="48" t="s">
        <v>164</v>
      </c>
      <c r="F8" s="49"/>
    </row>
    <row r="9" spans="2:6" ht="79.5" customHeight="1">
      <c r="B9" s="45" t="s">
        <v>165</v>
      </c>
      <c r="C9" s="46" t="s">
        <v>166</v>
      </c>
      <c r="D9" s="47" t="s">
        <v>167</v>
      </c>
      <c r="E9" s="48" t="s">
        <v>168</v>
      </c>
      <c r="F9" s="49"/>
    </row>
    <row r="11" spans="2:6" ht="12" customHeight="1"/>
    <row r="12" spans="2:6" ht="43.5" customHeight="1">
      <c r="B12" s="69" t="s">
        <v>169</v>
      </c>
      <c r="C12" s="69"/>
      <c r="D12" s="69"/>
      <c r="E12" s="69"/>
      <c r="F12" s="69"/>
    </row>
  </sheetData>
  <mergeCells count="3">
    <mergeCell ref="B1:F1"/>
    <mergeCell ref="B2:F2"/>
    <mergeCell ref="B12:F12"/>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Stephen Shaw (EXC Managed Services)</cp:lastModifiedBy>
  <cp:revision>0</cp:revision>
  <dcterms:created xsi:type="dcterms:W3CDTF">2026-03-09T02:22:44Z</dcterms:created>
  <dcterms:modified xsi:type="dcterms:W3CDTF">2026-05-20T20:26:40Z</dcterms:modified>
  <cp:category/>
  <cp:contentStatus/>
</cp:coreProperties>
</file>